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2"/>
  </bookViews>
  <sheets>
    <sheet name="9 классы" sheetId="1" r:id="rId1"/>
    <sheet name="10 классы" sheetId="2" r:id="rId2"/>
    <sheet name="11 классы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3" l="1"/>
  <c r="U40" i="3"/>
  <c r="M16" i="3"/>
  <c r="U16" i="3"/>
  <c r="M14" i="3"/>
  <c r="U14" i="3"/>
  <c r="M17" i="3"/>
  <c r="U17" i="3"/>
  <c r="M6" i="3"/>
  <c r="U6" i="3"/>
  <c r="M32" i="3"/>
  <c r="U32" i="3"/>
  <c r="M24" i="3"/>
  <c r="U24" i="3"/>
  <c r="M8" i="3"/>
  <c r="U8" i="3"/>
  <c r="M11" i="3"/>
  <c r="U11" i="3"/>
  <c r="M38" i="3"/>
  <c r="U38" i="3"/>
  <c r="M27" i="3"/>
  <c r="U27" i="3"/>
  <c r="M42" i="3"/>
  <c r="U42" i="3"/>
  <c r="M28" i="3"/>
  <c r="U28" i="3"/>
  <c r="M29" i="2"/>
  <c r="U29" i="2"/>
  <c r="M20" i="2"/>
  <c r="U20" i="2"/>
  <c r="M15" i="2"/>
  <c r="U15" i="2"/>
  <c r="M11" i="2"/>
  <c r="U11" i="2"/>
  <c r="M30" i="2"/>
  <c r="U30" i="2"/>
  <c r="M33" i="2"/>
  <c r="U33" i="2"/>
  <c r="M18" i="2"/>
  <c r="U18" i="2"/>
  <c r="M26" i="2"/>
  <c r="U26" i="2"/>
  <c r="M28" i="2"/>
  <c r="U28" i="2"/>
  <c r="M14" i="2"/>
  <c r="U14" i="2"/>
  <c r="M37" i="2"/>
  <c r="U37" i="2"/>
  <c r="V37" i="2" l="1"/>
  <c r="W37" i="2" s="1"/>
  <c r="V15" i="2"/>
  <c r="W15" i="2" s="1"/>
  <c r="V11" i="3"/>
  <c r="W11" i="3" s="1"/>
  <c r="V27" i="3"/>
  <c r="W27" i="3" s="1"/>
  <c r="V42" i="3"/>
  <c r="W42" i="3" s="1"/>
  <c r="V14" i="3"/>
  <c r="W14" i="3" s="1"/>
  <c r="V28" i="3"/>
  <c r="W28" i="3" s="1"/>
  <c r="V38" i="3"/>
  <c r="W38" i="3" s="1"/>
  <c r="V8" i="3"/>
  <c r="W8" i="3" s="1"/>
  <c r="V24" i="3"/>
  <c r="W24" i="3" s="1"/>
  <c r="V32" i="3"/>
  <c r="W32" i="3" s="1"/>
  <c r="V6" i="3"/>
  <c r="W6" i="3" s="1"/>
  <c r="V17" i="3"/>
  <c r="W17" i="3" s="1"/>
  <c r="V16" i="3"/>
  <c r="W16" i="3" s="1"/>
  <c r="V40" i="3"/>
  <c r="W40" i="3" s="1"/>
  <c r="V30" i="2"/>
  <c r="W30" i="2" s="1"/>
  <c r="V33" i="2"/>
  <c r="W33" i="2" s="1"/>
  <c r="V18" i="2"/>
  <c r="W18" i="2" s="1"/>
  <c r="V28" i="2"/>
  <c r="W28" i="2" s="1"/>
  <c r="V14" i="2"/>
  <c r="W14" i="2" s="1"/>
  <c r="V26" i="2"/>
  <c r="W26" i="2" s="1"/>
  <c r="V11" i="2"/>
  <c r="W11" i="2" s="1"/>
  <c r="V20" i="2"/>
  <c r="W20" i="2" s="1"/>
  <c r="V29" i="2"/>
  <c r="W29" i="2" s="1"/>
  <c r="U19" i="1"/>
  <c r="U7" i="1"/>
  <c r="U22" i="1"/>
  <c r="U9" i="1"/>
  <c r="U20" i="1"/>
  <c r="U15" i="1"/>
  <c r="U12" i="1"/>
  <c r="U8" i="1"/>
  <c r="U10" i="1"/>
  <c r="U18" i="1"/>
  <c r="U23" i="1"/>
  <c r="U14" i="1"/>
  <c r="U6" i="1"/>
  <c r="U13" i="1"/>
  <c r="U21" i="1"/>
  <c r="U16" i="1"/>
  <c r="U17" i="1"/>
  <c r="U11" i="1"/>
  <c r="M19" i="1"/>
  <c r="M7" i="1"/>
  <c r="M22" i="1"/>
  <c r="M9" i="1"/>
  <c r="M20" i="1"/>
  <c r="M15" i="1"/>
  <c r="M12" i="1"/>
  <c r="M8" i="1"/>
  <c r="M10" i="1"/>
  <c r="M18" i="1"/>
  <c r="M23" i="1"/>
  <c r="M14" i="1"/>
  <c r="M6" i="1"/>
  <c r="M13" i="1"/>
  <c r="M21" i="1"/>
  <c r="M16" i="1"/>
  <c r="M17" i="1"/>
  <c r="M11" i="1"/>
  <c r="M37" i="3"/>
  <c r="U37" i="3"/>
  <c r="M19" i="3"/>
  <c r="U19" i="3"/>
  <c r="M34" i="3"/>
  <c r="U34" i="3"/>
  <c r="M44" i="3"/>
  <c r="U44" i="3"/>
  <c r="M9" i="3"/>
  <c r="U9" i="3"/>
  <c r="M10" i="3"/>
  <c r="U10" i="3"/>
  <c r="M31" i="3"/>
  <c r="U31" i="3"/>
  <c r="M7" i="3"/>
  <c r="U7" i="3"/>
  <c r="M41" i="3"/>
  <c r="U41" i="3"/>
  <c r="M35" i="3"/>
  <c r="U35" i="3"/>
  <c r="M36" i="3"/>
  <c r="U36" i="3"/>
  <c r="M33" i="3"/>
  <c r="U33" i="3"/>
  <c r="M23" i="3"/>
  <c r="U23" i="3"/>
  <c r="M25" i="3"/>
  <c r="U25" i="3"/>
  <c r="M18" i="3"/>
  <c r="U18" i="3"/>
  <c r="M15" i="3"/>
  <c r="U15" i="3"/>
  <c r="M20" i="3"/>
  <c r="U20" i="3"/>
  <c r="M43" i="3"/>
  <c r="U43" i="3"/>
  <c r="M22" i="3"/>
  <c r="U22" i="3"/>
  <c r="M12" i="3"/>
  <c r="U12" i="3"/>
  <c r="M29" i="3"/>
  <c r="U29" i="3"/>
  <c r="M26" i="3"/>
  <c r="U26" i="3"/>
  <c r="M30" i="3"/>
  <c r="U30" i="3"/>
  <c r="M39" i="3"/>
  <c r="U39" i="3"/>
  <c r="M13" i="3"/>
  <c r="U13" i="3"/>
  <c r="M21" i="3"/>
  <c r="U21" i="3"/>
  <c r="M5" i="3"/>
  <c r="U5" i="3"/>
  <c r="V5" i="3" s="1"/>
  <c r="W5" i="3" s="1"/>
  <c r="M23" i="2"/>
  <c r="U23" i="2"/>
  <c r="M25" i="2"/>
  <c r="U25" i="2"/>
  <c r="M10" i="2"/>
  <c r="U10" i="2"/>
  <c r="M27" i="2"/>
  <c r="U27" i="2"/>
  <c r="M16" i="2"/>
  <c r="U16" i="2"/>
  <c r="M35" i="2"/>
  <c r="U35" i="2"/>
  <c r="M40" i="2"/>
  <c r="U40" i="2"/>
  <c r="M31" i="2"/>
  <c r="U31" i="2"/>
  <c r="M38" i="2"/>
  <c r="U38" i="2"/>
  <c r="M12" i="2"/>
  <c r="U12" i="2"/>
  <c r="M22" i="2"/>
  <c r="U22" i="2"/>
  <c r="M6" i="2"/>
  <c r="U6" i="2"/>
  <c r="M24" i="2"/>
  <c r="U24" i="2"/>
  <c r="M19" i="2"/>
  <c r="U19" i="2"/>
  <c r="M9" i="2"/>
  <c r="U9" i="2"/>
  <c r="M32" i="2"/>
  <c r="U32" i="2"/>
  <c r="M13" i="2"/>
  <c r="U13" i="2"/>
  <c r="M21" i="2"/>
  <c r="U21" i="2"/>
  <c r="M41" i="2"/>
  <c r="U41" i="2"/>
  <c r="M8" i="2"/>
  <c r="U8" i="2"/>
  <c r="M17" i="2"/>
  <c r="U17" i="2"/>
  <c r="M39" i="2"/>
  <c r="U39" i="2"/>
  <c r="M7" i="2"/>
  <c r="U7" i="2"/>
  <c r="M34" i="2"/>
  <c r="U34" i="2"/>
  <c r="M36" i="2"/>
  <c r="U36" i="2"/>
  <c r="M5" i="2"/>
  <c r="U5" i="2"/>
  <c r="M5" i="1"/>
  <c r="U5" i="1"/>
  <c r="V30" i="3" l="1"/>
  <c r="W30" i="3" s="1"/>
  <c r="V18" i="3"/>
  <c r="W18" i="3" s="1"/>
  <c r="V23" i="3"/>
  <c r="W23" i="3" s="1"/>
  <c r="V36" i="3"/>
  <c r="W36" i="3" s="1"/>
  <c r="V41" i="3"/>
  <c r="W41" i="3" s="1"/>
  <c r="V9" i="3"/>
  <c r="W9" i="3" s="1"/>
  <c r="V37" i="3"/>
  <c r="W37" i="3" s="1"/>
  <c r="V34" i="2"/>
  <c r="W34" i="2" s="1"/>
  <c r="V32" i="2"/>
  <c r="W32" i="2" s="1"/>
  <c r="V5" i="1"/>
  <c r="W5" i="1" s="1"/>
  <c r="V6" i="1"/>
  <c r="W6" i="1" s="1"/>
  <c r="V21" i="3"/>
  <c r="W21" i="3" s="1"/>
  <c r="V12" i="3"/>
  <c r="W12" i="3" s="1"/>
  <c r="V33" i="3"/>
  <c r="W33" i="3" s="1"/>
  <c r="V19" i="3"/>
  <c r="W19" i="3" s="1"/>
  <c r="V15" i="3"/>
  <c r="W15" i="3" s="1"/>
  <c r="V17" i="2"/>
  <c r="W17" i="2" s="1"/>
  <c r="V41" i="2"/>
  <c r="W41" i="2" s="1"/>
  <c r="V16" i="2"/>
  <c r="W16" i="2" s="1"/>
  <c r="V36" i="2"/>
  <c r="W36" i="2" s="1"/>
  <c r="V5" i="2"/>
  <c r="W5" i="2" s="1"/>
  <c r="V27" i="2"/>
  <c r="W27" i="2" s="1"/>
  <c r="V24" i="2"/>
  <c r="W24" i="2" s="1"/>
  <c r="V22" i="2"/>
  <c r="W22" i="2" s="1"/>
  <c r="V23" i="2"/>
  <c r="W23" i="2" s="1"/>
  <c r="V13" i="2"/>
  <c r="W13" i="2" s="1"/>
  <c r="V35" i="2"/>
  <c r="W35" i="2" s="1"/>
  <c r="V10" i="2"/>
  <c r="W10" i="2" s="1"/>
  <c r="V13" i="1"/>
  <c r="W13" i="1" s="1"/>
  <c r="V18" i="1"/>
  <c r="W18" i="1" s="1"/>
  <c r="V16" i="1"/>
  <c r="W16" i="1" s="1"/>
  <c r="V8" i="1"/>
  <c r="W8" i="1" s="1"/>
  <c r="V17" i="1"/>
  <c r="W17" i="1" s="1"/>
  <c r="V9" i="1"/>
  <c r="W9" i="1" s="1"/>
  <c r="V10" i="1"/>
  <c r="W10" i="1" s="1"/>
  <c r="V43" i="3"/>
  <c r="W43" i="3" s="1"/>
  <c r="V29" i="3"/>
  <c r="W29" i="3" s="1"/>
  <c r="V39" i="3"/>
  <c r="W39" i="3" s="1"/>
  <c r="V20" i="3"/>
  <c r="W20" i="3" s="1"/>
  <c r="V22" i="3"/>
  <c r="W22" i="3" s="1"/>
  <c r="V26" i="3"/>
  <c r="W26" i="3" s="1"/>
  <c r="V13" i="3"/>
  <c r="W13" i="3" s="1"/>
  <c r="V35" i="3"/>
  <c r="W35" i="3" s="1"/>
  <c r="V34" i="3"/>
  <c r="W34" i="3" s="1"/>
  <c r="V44" i="3"/>
  <c r="W44" i="3" s="1"/>
  <c r="V10" i="3"/>
  <c r="W10" i="3" s="1"/>
  <c r="V31" i="3"/>
  <c r="W31" i="3" s="1"/>
  <c r="V7" i="3"/>
  <c r="W7" i="3" s="1"/>
  <c r="V25" i="3"/>
  <c r="W25" i="3" s="1"/>
  <c r="V11" i="1"/>
  <c r="W11" i="1" s="1"/>
  <c r="V14" i="1"/>
  <c r="W14" i="1" s="1"/>
  <c r="V12" i="1"/>
  <c r="W12" i="1" s="1"/>
  <c r="V15" i="1"/>
  <c r="W15" i="1" s="1"/>
  <c r="V19" i="1"/>
  <c r="W19" i="1" s="1"/>
  <c r="V7" i="1"/>
  <c r="W7" i="1" s="1"/>
  <c r="V23" i="1"/>
  <c r="W23" i="1" s="1"/>
  <c r="V21" i="1"/>
  <c r="W21" i="1" s="1"/>
  <c r="V22" i="1"/>
  <c r="W22" i="1" s="1"/>
  <c r="V20" i="1"/>
  <c r="W20" i="1" s="1"/>
  <c r="V25" i="2"/>
  <c r="W25" i="2" s="1"/>
  <c r="V7" i="2"/>
  <c r="W7" i="2" s="1"/>
  <c r="V38" i="2"/>
  <c r="W38" i="2" s="1"/>
  <c r="V40" i="2"/>
  <c r="W40" i="2" s="1"/>
  <c r="V39" i="2"/>
  <c r="W39" i="2" s="1"/>
  <c r="V8" i="2"/>
  <c r="W8" i="2" s="1"/>
  <c r="V21" i="2"/>
  <c r="W21" i="2" s="1"/>
  <c r="V9" i="2"/>
  <c r="W9" i="2" s="1"/>
  <c r="V19" i="2"/>
  <c r="W19" i="2" s="1"/>
  <c r="V6" i="2"/>
  <c r="W6" i="2" s="1"/>
  <c r="V12" i="2"/>
  <c r="W12" i="2" s="1"/>
  <c r="V31" i="2"/>
  <c r="W31" i="2" s="1"/>
</calcChain>
</file>

<file path=xl/sharedStrings.xml><?xml version="1.0" encoding="utf-8"?>
<sst xmlns="http://schemas.openxmlformats.org/spreadsheetml/2006/main" count="231" uniqueCount="147">
  <si>
    <t>№ п/п</t>
  </si>
  <si>
    <t>код участника</t>
  </si>
  <si>
    <t>теоретический тур</t>
  </si>
  <si>
    <t>задания</t>
  </si>
  <si>
    <t>тесты</t>
  </si>
  <si>
    <t>практический тур</t>
  </si>
  <si>
    <t>максимально возможный балл</t>
  </si>
  <si>
    <t>сумма баллов</t>
  </si>
  <si>
    <t>итоговый балл</t>
  </si>
  <si>
    <t>итого теория</t>
  </si>
  <si>
    <t>итого практика</t>
  </si>
  <si>
    <t>5.1</t>
  </si>
  <si>
    <t>5.2</t>
  </si>
  <si>
    <t>ОБ-09-01</t>
  </si>
  <si>
    <t>ОБ-09-02</t>
  </si>
  <si>
    <t>ОБ-09-03</t>
  </si>
  <si>
    <t>ОБ-09-04</t>
  </si>
  <si>
    <t>ОБ-09-05</t>
  </si>
  <si>
    <t>ОБ-09-06</t>
  </si>
  <si>
    <t>ОБ-09-07</t>
  </si>
  <si>
    <t>ОБ-09-08</t>
  </si>
  <si>
    <t>ОБ-09-11</t>
  </si>
  <si>
    <t>ОБ-09-12</t>
  </si>
  <si>
    <t>ОБ-09-13</t>
  </si>
  <si>
    <t>ОБ-09-15</t>
  </si>
  <si>
    <t>ОБ-09-16</t>
  </si>
  <si>
    <t>ОБ-09-17</t>
  </si>
  <si>
    <t>ОБ-09-18</t>
  </si>
  <si>
    <t>ОБ-09-19</t>
  </si>
  <si>
    <t>ОБ-09-20</t>
  </si>
  <si>
    <t>ОБ-09-21</t>
  </si>
  <si>
    <t>ОБ-10-01</t>
  </si>
  <si>
    <t>ОБ-10-03</t>
  </si>
  <si>
    <t>ОБ-10-04</t>
  </si>
  <si>
    <t>ОБ-10-05</t>
  </si>
  <si>
    <t>ОБ-10-06</t>
  </si>
  <si>
    <t>ОБ-10-08</t>
  </si>
  <si>
    <t>ОБ-10-09</t>
  </si>
  <si>
    <t>ОБ-10-10</t>
  </si>
  <si>
    <t>ОБ-10-11</t>
  </si>
  <si>
    <t>ОБ-10-12</t>
  </si>
  <si>
    <t>ОБ-10-13</t>
  </si>
  <si>
    <t>ОБ-10-14</t>
  </si>
  <si>
    <t>ОБ-10-15</t>
  </si>
  <si>
    <t>ОБ-10-16</t>
  </si>
  <si>
    <t>ОБ-10-17</t>
  </si>
  <si>
    <t>ОБ-10-19</t>
  </si>
  <si>
    <t>ОБ-10-20</t>
  </si>
  <si>
    <t>ОБ-10-21</t>
  </si>
  <si>
    <t>ОБ-10-23</t>
  </si>
  <si>
    <t>ОБ-10-24</t>
  </si>
  <si>
    <t>ОБ-10-25</t>
  </si>
  <si>
    <t>ОБ-10-26</t>
  </si>
  <si>
    <t>ОБ-10-27</t>
  </si>
  <si>
    <t>ОБ-10-28</t>
  </si>
  <si>
    <t>ОБ-10-29</t>
  </si>
  <si>
    <t>ОБ-10-30</t>
  </si>
  <si>
    <t>ОБ-10-31</t>
  </si>
  <si>
    <t>ОБ-10-33</t>
  </si>
  <si>
    <t>ОБ-10-34</t>
  </si>
  <si>
    <t>ОБ-10-35</t>
  </si>
  <si>
    <t>ОБ-10-36</t>
  </si>
  <si>
    <t>ОБ-10-37</t>
  </si>
  <si>
    <t>ОБ-10-38</t>
  </si>
  <si>
    <t>ОБ-10-39</t>
  </si>
  <si>
    <t>ОБ-10-40</t>
  </si>
  <si>
    <t>ОБ-10-41</t>
  </si>
  <si>
    <t>ОБ-11-02</t>
  </si>
  <si>
    <t>ОБ-11-03</t>
  </si>
  <si>
    <t>ОБ-11-04</t>
  </si>
  <si>
    <t>ОБ-11-05</t>
  </si>
  <si>
    <t>ОБ-11-06</t>
  </si>
  <si>
    <t>ОБ-11-07</t>
  </si>
  <si>
    <t>ОБ-11-08</t>
  </si>
  <si>
    <t>ОБ-11-09</t>
  </si>
  <si>
    <t>ОБ-11-10</t>
  </si>
  <si>
    <t>ОБ-11-11</t>
  </si>
  <si>
    <t>ОБ-11-12</t>
  </si>
  <si>
    <t>ОБ-11-13</t>
  </si>
  <si>
    <t>ОБ-11-14</t>
  </si>
  <si>
    <t>ОБ-11-15</t>
  </si>
  <si>
    <t>ОБ-11-16</t>
  </si>
  <si>
    <t>ОБ-11-17</t>
  </si>
  <si>
    <t>ОБ-11-18</t>
  </si>
  <si>
    <t>ОБ-11-19</t>
  </si>
  <si>
    <t>ОБ-11-20</t>
  </si>
  <si>
    <t>ОБ-11-23</t>
  </si>
  <si>
    <t>ОБ-11-24</t>
  </si>
  <si>
    <t>ОБ-11-25</t>
  </si>
  <si>
    <t>ОБ-11-26</t>
  </si>
  <si>
    <t>ОБ-11-27</t>
  </si>
  <si>
    <t>ОБ-11-28</t>
  </si>
  <si>
    <t>ОБ-11-29</t>
  </si>
  <si>
    <t>ОБ-11-30</t>
  </si>
  <si>
    <t>ОБ-11-31</t>
  </si>
  <si>
    <t>ОБ-11-32</t>
  </si>
  <si>
    <t>ОБ-11-33</t>
  </si>
  <si>
    <t>ОБ-11-34</t>
  </si>
  <si>
    <t>ОБ-11-35</t>
  </si>
  <si>
    <t>ОБ-11-36</t>
  </si>
  <si>
    <t>ОБ-11-37</t>
  </si>
  <si>
    <t>ОБ-11-38</t>
  </si>
  <si>
    <t>ОБ-11-39</t>
  </si>
  <si>
    <t>ОБ-11-44</t>
  </si>
  <si>
    <t>ОБ-11-45</t>
  </si>
  <si>
    <t>ОБ-11-47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</si>
  <si>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Державина». Департамент довузовского образования. Державинский лицей</t>
  </si>
  <si>
    <t>Ивановский филиал муниципального бюджетного общеобразовательного учреждения «Сатинская средняя общеобразовательная школа» Сампурский МО</t>
  </si>
  <si>
    <t>Муниципальное автономное общеобразовательное учреждение «Лицей №6» г.о. Тамбов</t>
  </si>
  <si>
    <t>Муниципальное бюджетное общеобразовательное учреждение «Горельская средняя общеобразовательная школа» Тамбовский МО</t>
  </si>
  <si>
    <t>Муниципальное бюджетное общеобразовательное учреждение «Средняя общеобразовательная школа №2 им. Героя Советского Союза Н.И. Бореева» г.о. Моршанск</t>
  </si>
  <si>
    <t>Муниципальное бюджетное общеобразовательное учреждение Бондарская средняя общеобразовательная школа Бондарский МО</t>
  </si>
  <si>
    <t>Муниципальное бюджетное общеобразовательное учреждение «Лицей г. Уварово им. А.И. Данилова» г.о. Уварово</t>
  </si>
  <si>
    <t>Озёрский филиал муниципального бюджетного общеобразовательного учреждения Верхнеспасской средней общеобразовательной школы Рассказовский МО</t>
  </si>
  <si>
    <t>Нижнеспасский филиал муниципального бюджетного общеобразовательного учреждения Верхнеспасской средней общеобразовательной школы Рассказовский МО</t>
  </si>
  <si>
    <t>Муниципальное бюджетное общеобразовательное учреждение «Средняя общеобразовательная школа №17 «Юнармеец» г.о. Мичуринск</t>
  </si>
  <si>
    <t>Муниципальное бюджетное общеобразовательное учреждение «Сатинская средняя общеобразовательная школа» Сампурский МО</t>
  </si>
  <si>
    <t>Муниципальное бюджетное общеобразовательное учреждение «Средняя общеобразовательная школа №1 (с углубленным изучением отдельных предметов)» г.о. Моршанск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</si>
  <si>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 Сосновский МО</t>
  </si>
  <si>
    <t>Муниципальное автономное общеобразовательное учреждение «Средняя общеобразовательная школа №5 «Центр современных индустриальных технологий» г.о. Рассказово</t>
  </si>
  <si>
    <t>Муниципальное автономное общеобразовательное учреждение средняя общеобразовательная школа №1 – «Школа Сколково-Тамбов» г.о. Тамбов</t>
  </si>
  <si>
    <t>Муниципальное бюджетное общеобразовательное учреждение кадетская школа «Уваровский кадетский корпус имени Святого Георгия Победоносца» г.о. Уварово</t>
  </si>
  <si>
    <t>Муниципальное автономное общеобразовательное учреждение «Гимназия №12 имени Г.Р.Державина» г.о. Тамбов</t>
  </si>
  <si>
    <t>Муниципальное бюджетное общеобразовательное учреждение «Средняя общеобразовательная школа №7» г.о. Мичуринск</t>
  </si>
  <si>
    <t>Муниципальное бюджетное общеобразовательное учреждение «Жердевская средняя общеобразовательная школа» Жердевский МО</t>
  </si>
  <si>
    <t>Муниципальное автономное общеобразовательное учреждение «Цнинская средняя общеобразовательная школа №1» г.о. Тамбов</t>
  </si>
  <si>
    <t>Саюкинский филиал муниципального бюджетного общеобразовательного учреждения Платоновской средней общеобразовательной школы Рассказовский МО</t>
  </si>
  <si>
    <t>Муниципальное бюджетное общеобразовательное учреждение «Школа - ЭКОТЕХ» г.о. Котовск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</si>
  <si>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 Умётский МО</t>
  </si>
  <si>
    <t>Муниципальное бюджетное общеобразовательное учреждение «Оборонинская средняя общеобразовательная школа» Мордовский МО</t>
  </si>
  <si>
    <t>Муниципальное автономное общеобразовательное учреждение «Лицей №21» г.о. Тамбов</t>
  </si>
  <si>
    <t>Муниципальное автономное общеобразовательное учреждение «Средняя общеобразовательная школа №5 «Научно-технологический центр им. И.В. Мичурина» г.о. Мичуринск</t>
  </si>
  <si>
    <t>Муниципальное бюджетное общеобразовательное учреждение Платоновская средняя общеобразовательная школа Рассказовский МО</t>
  </si>
  <si>
    <t>Муниципальное бюджетное общеобразовательное учреждение «Инжавинская средняя общеобразовательная школа» Инжавинский МО</t>
  </si>
  <si>
    <t>Муниципальное бюджетное общеобразовательное учреждеине кадетская школа «Уваровский кадетский корпус имени Святого Георгия Победоносца» г.о. Уварово</t>
  </si>
  <si>
    <t>Муниципальное автономное общеобразовательное учреждение «Лицей №29» г.о. Тамбов</t>
  </si>
  <si>
    <t>Муниципальное автономное общеобразовательное учреждение «Цнинская средняя общеобразовательная школа №2» г.о. Тамбов</t>
  </si>
  <si>
    <t>Муниципальное бюджетное общеобразовательное учреждение Сосновская средняя общеобразовательная школа №1 Сосновский МО</t>
  </si>
  <si>
    <t>Муниципальное бюджетное общеобразовательное учреждение «Первомайская средняя обшеобразовательная школа» Первомайский МО</t>
  </si>
  <si>
    <t>Первомайский филиал муниципального бюджетного общеобразовательного учреждения «Знаменская средняя общеобразовательная школа» Знаменский МО</t>
  </si>
  <si>
    <t>Муниципальное автономное общеобразовательное учреждение «Лицей №14 имени Заслуженного учителя Российской Федерации А.М.Кузьмина» г.о. Тамбов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</si>
  <si>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г.о. Котовск</t>
  </si>
  <si>
    <t>Муниципальное автономное общеобразовательное учреждение «Лицей №28 имени Н.А.Рябова» г.о. Тамбов</t>
  </si>
  <si>
    <t>Предварительный протокол оценивания выполненных олимпиадных заданий регионального этапа ВсОШ по ОБЗР в 2024/25 учебном году (9 классы)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</si>
  <si>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</si>
  <si>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по ОБЗР в 2024/25 учебном году (10 классы)</t>
  </si>
  <si>
    <t>Предварительный протокол оценивания выполненных олимпиадных заданий регионального этапа ВсОШ по ОБЗР в 2024/25 учебном году (11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</si>
</sst>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PT Astra Serif"/>
      <family val="1"/>
      <charset val="204"/>
    </font>
    <font>
      <sz val="11"/>
      <name val="Calibri"/>
      <family val="2"/>
      <charset val="204"/>
    </font>
    <font>
      <sz val="10"/>
      <name val="Arial Cyr"/>
      <charset val="1"/>
    </font>
    <font>
      <sz val="10"/>
      <name val="Arial Cyr"/>
    </font>
    <font>
      <sz val="10"/>
      <color rgb="FF000000"/>
      <name val="Arial"/>
      <family val="2"/>
      <charset val="204"/>
    </font>
    <font>
      <sz val="10"/>
      <color indexed="8"/>
      <name val="Arial Cyr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4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49" fontId="2" fillId="0" borderId="1" xfId="4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6">
    <cellStyle name="Обычный" xfId="0" builtinId="0"/>
    <cellStyle name="Обычный 2 2" xfId="2"/>
    <cellStyle name="Обычный 2 3" xfId="4"/>
    <cellStyle name="Обычный 2 4" xfId="5"/>
    <cellStyle name="Обычный 3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topLeftCell="A13" zoomScale="60" zoomScaleNormal="80" workbookViewId="0">
      <selection activeCell="U11" sqref="U11"/>
    </sheetView>
  </sheetViews>
  <sheetFormatPr defaultRowHeight="15.75"/>
  <cols>
    <col min="1" max="1" width="9.140625" style="36"/>
    <col min="2" max="2" width="12.140625" style="36" customWidth="1"/>
    <col min="3" max="3" width="44.7109375" style="36" customWidth="1"/>
    <col min="4" max="20" width="9.140625" style="36"/>
    <col min="21" max="21" width="12.7109375" style="36" customWidth="1"/>
    <col min="22" max="22" width="9.140625" style="36"/>
    <col min="23" max="23" width="11.28515625" style="36" customWidth="1"/>
    <col min="24" max="16384" width="9.140625" style="36"/>
  </cols>
  <sheetData>
    <row r="1" spans="1:23">
      <c r="A1" s="32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U1" s="12" t="s">
        <v>10</v>
      </c>
      <c r="V1" s="13" t="s">
        <v>7</v>
      </c>
      <c r="W1" s="13" t="s">
        <v>8</v>
      </c>
    </row>
    <row r="2" spans="1:23">
      <c r="A2" s="16" t="s">
        <v>0</v>
      </c>
      <c r="B2" s="16" t="s">
        <v>1</v>
      </c>
      <c r="C2" s="16" t="s">
        <v>144</v>
      </c>
      <c r="D2" s="37" t="s">
        <v>2</v>
      </c>
      <c r="E2" s="38"/>
      <c r="F2" s="38"/>
      <c r="G2" s="38"/>
      <c r="H2" s="38"/>
      <c r="I2" s="38"/>
      <c r="J2" s="38"/>
      <c r="K2" s="38"/>
      <c r="L2" s="38"/>
      <c r="M2" s="16" t="s">
        <v>9</v>
      </c>
      <c r="N2" s="39" t="s">
        <v>5</v>
      </c>
      <c r="O2" s="40"/>
      <c r="P2" s="40"/>
      <c r="Q2" s="40"/>
      <c r="R2" s="40"/>
      <c r="S2" s="40"/>
      <c r="T2" s="41"/>
      <c r="U2" s="12"/>
      <c r="V2" s="13"/>
      <c r="W2" s="13"/>
    </row>
    <row r="3" spans="1:23">
      <c r="A3" s="23"/>
      <c r="B3" s="23"/>
      <c r="C3" s="23"/>
      <c r="D3" s="37" t="s">
        <v>3</v>
      </c>
      <c r="E3" s="38"/>
      <c r="F3" s="38"/>
      <c r="G3" s="38"/>
      <c r="H3" s="38"/>
      <c r="I3" s="38"/>
      <c r="J3" s="38"/>
      <c r="K3" s="42"/>
      <c r="L3" s="43" t="s">
        <v>4</v>
      </c>
      <c r="M3" s="23"/>
      <c r="N3" s="44"/>
      <c r="O3" s="45"/>
      <c r="P3" s="45"/>
      <c r="Q3" s="45"/>
      <c r="R3" s="45"/>
      <c r="S3" s="45"/>
      <c r="T3" s="46"/>
      <c r="U3" s="12"/>
      <c r="V3" s="13"/>
      <c r="W3" s="13"/>
    </row>
    <row r="4" spans="1:23">
      <c r="A4" s="30"/>
      <c r="B4" s="30"/>
      <c r="C4" s="30"/>
      <c r="D4" s="47">
        <v>1</v>
      </c>
      <c r="E4" s="47">
        <v>2</v>
      </c>
      <c r="F4" s="47">
        <v>3</v>
      </c>
      <c r="G4" s="47">
        <v>4</v>
      </c>
      <c r="H4" s="47">
        <v>5</v>
      </c>
      <c r="I4" s="47">
        <v>6</v>
      </c>
      <c r="J4" s="47">
        <v>7</v>
      </c>
      <c r="K4" s="47">
        <v>8</v>
      </c>
      <c r="L4" s="47"/>
      <c r="M4" s="30"/>
      <c r="N4" s="52">
        <v>1</v>
      </c>
      <c r="O4" s="52">
        <v>2</v>
      </c>
      <c r="P4" s="52">
        <v>3</v>
      </c>
      <c r="Q4" s="52">
        <v>4</v>
      </c>
      <c r="R4" s="53" t="s">
        <v>11</v>
      </c>
      <c r="S4" s="53" t="s">
        <v>12</v>
      </c>
      <c r="T4" s="52">
        <v>6</v>
      </c>
      <c r="U4" s="12"/>
      <c r="V4" s="13"/>
      <c r="W4" s="13"/>
    </row>
    <row r="5" spans="1:23" ht="15.75" customHeight="1">
      <c r="A5" s="32" t="s">
        <v>6</v>
      </c>
      <c r="B5" s="33"/>
      <c r="C5" s="34"/>
      <c r="D5" s="49">
        <v>18</v>
      </c>
      <c r="E5" s="49">
        <v>21</v>
      </c>
      <c r="F5" s="49">
        <v>24</v>
      </c>
      <c r="G5" s="49">
        <v>16</v>
      </c>
      <c r="H5" s="49">
        <v>24</v>
      </c>
      <c r="I5" s="49">
        <v>10</v>
      </c>
      <c r="J5" s="49">
        <v>21</v>
      </c>
      <c r="K5" s="49">
        <v>16</v>
      </c>
      <c r="L5" s="49">
        <v>50</v>
      </c>
      <c r="M5" s="50">
        <f t="shared" ref="M5:M23" si="0">SUM(D5:L5)</f>
        <v>200</v>
      </c>
      <c r="N5" s="48">
        <v>40</v>
      </c>
      <c r="O5" s="48">
        <v>30</v>
      </c>
      <c r="P5" s="48">
        <v>30</v>
      </c>
      <c r="Q5" s="48">
        <v>20</v>
      </c>
      <c r="R5" s="48">
        <v>20</v>
      </c>
      <c r="S5" s="48">
        <v>30</v>
      </c>
      <c r="T5" s="48">
        <v>30</v>
      </c>
      <c r="U5" s="51">
        <f t="shared" ref="U5:U23" si="1">SUM(N5:T5)</f>
        <v>200</v>
      </c>
      <c r="V5" s="49">
        <f t="shared" ref="V5" si="2">M5+U5</f>
        <v>400</v>
      </c>
      <c r="W5" s="49">
        <f t="shared" ref="W5:W23" si="3">100/400*V5</f>
        <v>100</v>
      </c>
    </row>
    <row r="6" spans="1:23" ht="47.25">
      <c r="A6" s="47">
        <v>1</v>
      </c>
      <c r="B6" s="2" t="s">
        <v>25</v>
      </c>
      <c r="C6" s="3" t="s">
        <v>108</v>
      </c>
      <c r="D6" s="47">
        <v>18</v>
      </c>
      <c r="E6" s="47">
        <v>4</v>
      </c>
      <c r="F6" s="47">
        <v>18</v>
      </c>
      <c r="G6" s="47">
        <v>12</v>
      </c>
      <c r="H6" s="47">
        <v>6</v>
      </c>
      <c r="I6" s="47">
        <v>10</v>
      </c>
      <c r="J6" s="47">
        <v>0</v>
      </c>
      <c r="K6" s="47">
        <v>0</v>
      </c>
      <c r="L6" s="47">
        <v>18</v>
      </c>
      <c r="M6" s="48">
        <f t="shared" si="0"/>
        <v>86</v>
      </c>
      <c r="N6" s="47">
        <v>40</v>
      </c>
      <c r="O6" s="47">
        <v>30</v>
      </c>
      <c r="P6" s="47">
        <v>22.87</v>
      </c>
      <c r="Q6" s="47">
        <v>20</v>
      </c>
      <c r="R6" s="47">
        <v>15.3</v>
      </c>
      <c r="S6" s="47">
        <v>30</v>
      </c>
      <c r="T6" s="47">
        <v>0</v>
      </c>
      <c r="U6" s="48">
        <f t="shared" si="1"/>
        <v>158.17000000000002</v>
      </c>
      <c r="V6" s="48">
        <f t="shared" ref="V6:V23" si="4">M6+U6</f>
        <v>244.17000000000002</v>
      </c>
      <c r="W6" s="54">
        <f t="shared" si="3"/>
        <v>61.042500000000004</v>
      </c>
    </row>
    <row r="7" spans="1:23" ht="47.25">
      <c r="A7" s="47">
        <v>2</v>
      </c>
      <c r="B7" s="2" t="s">
        <v>14</v>
      </c>
      <c r="C7" s="3" t="s">
        <v>108</v>
      </c>
      <c r="D7" s="47">
        <v>12</v>
      </c>
      <c r="E7" s="47">
        <v>4</v>
      </c>
      <c r="F7" s="47">
        <v>15</v>
      </c>
      <c r="G7" s="47">
        <v>2</v>
      </c>
      <c r="H7" s="47">
        <v>8</v>
      </c>
      <c r="I7" s="47">
        <v>10</v>
      </c>
      <c r="J7" s="47">
        <v>9</v>
      </c>
      <c r="K7" s="47">
        <v>0</v>
      </c>
      <c r="L7" s="47">
        <v>22</v>
      </c>
      <c r="M7" s="48">
        <f t="shared" si="0"/>
        <v>82</v>
      </c>
      <c r="N7" s="47">
        <v>27.1</v>
      </c>
      <c r="O7" s="47">
        <v>24</v>
      </c>
      <c r="P7" s="47">
        <v>23.3</v>
      </c>
      <c r="Q7" s="47">
        <v>20</v>
      </c>
      <c r="R7" s="47">
        <v>12.1</v>
      </c>
      <c r="S7" s="47">
        <v>26.7</v>
      </c>
      <c r="T7" s="47">
        <v>19</v>
      </c>
      <c r="U7" s="48">
        <f t="shared" si="1"/>
        <v>152.19999999999999</v>
      </c>
      <c r="V7" s="48">
        <f t="shared" si="4"/>
        <v>234.2</v>
      </c>
      <c r="W7" s="54">
        <f t="shared" si="3"/>
        <v>58.55</v>
      </c>
    </row>
    <row r="8" spans="1:23" ht="63">
      <c r="A8" s="47">
        <v>3</v>
      </c>
      <c r="B8" s="2" t="s">
        <v>20</v>
      </c>
      <c r="C8" s="7" t="s">
        <v>115</v>
      </c>
      <c r="D8" s="47">
        <v>18</v>
      </c>
      <c r="E8" s="47">
        <v>0</v>
      </c>
      <c r="F8" s="47">
        <v>12</v>
      </c>
      <c r="G8" s="47">
        <v>4</v>
      </c>
      <c r="H8" s="47">
        <v>12</v>
      </c>
      <c r="I8" s="47">
        <v>2</v>
      </c>
      <c r="J8" s="47">
        <v>6</v>
      </c>
      <c r="K8" s="47">
        <v>0</v>
      </c>
      <c r="L8" s="47">
        <v>22</v>
      </c>
      <c r="M8" s="48">
        <f t="shared" si="0"/>
        <v>76</v>
      </c>
      <c r="N8" s="47">
        <v>40</v>
      </c>
      <c r="O8" s="47">
        <v>21</v>
      </c>
      <c r="P8" s="47">
        <v>29.7</v>
      </c>
      <c r="Q8" s="47">
        <v>20</v>
      </c>
      <c r="R8" s="47">
        <v>16.399999999999999</v>
      </c>
      <c r="S8" s="47">
        <v>30</v>
      </c>
      <c r="T8" s="47">
        <v>0</v>
      </c>
      <c r="U8" s="48">
        <f t="shared" si="1"/>
        <v>157.1</v>
      </c>
      <c r="V8" s="48">
        <f t="shared" si="4"/>
        <v>233.1</v>
      </c>
      <c r="W8" s="54">
        <f t="shared" si="3"/>
        <v>58.274999999999999</v>
      </c>
    </row>
    <row r="9" spans="1:23" ht="47.25">
      <c r="A9" s="47">
        <v>4</v>
      </c>
      <c r="B9" s="2" t="s">
        <v>16</v>
      </c>
      <c r="C9" s="3" t="s">
        <v>108</v>
      </c>
      <c r="D9" s="47">
        <v>18</v>
      </c>
      <c r="E9" s="47">
        <v>6</v>
      </c>
      <c r="F9" s="47">
        <v>18</v>
      </c>
      <c r="G9" s="47">
        <v>6</v>
      </c>
      <c r="H9" s="47">
        <v>16</v>
      </c>
      <c r="I9" s="47">
        <v>10</v>
      </c>
      <c r="J9" s="47">
        <v>9</v>
      </c>
      <c r="K9" s="47">
        <v>0</v>
      </c>
      <c r="L9" s="47">
        <v>28</v>
      </c>
      <c r="M9" s="48">
        <f t="shared" si="0"/>
        <v>111</v>
      </c>
      <c r="N9" s="47">
        <v>26</v>
      </c>
      <c r="O9" s="47">
        <v>18</v>
      </c>
      <c r="P9" s="47">
        <v>28.3</v>
      </c>
      <c r="Q9" s="47">
        <v>0</v>
      </c>
      <c r="R9" s="47">
        <v>12.5</v>
      </c>
      <c r="S9" s="47">
        <v>25.5</v>
      </c>
      <c r="T9" s="47">
        <v>0</v>
      </c>
      <c r="U9" s="48">
        <f t="shared" si="1"/>
        <v>110.3</v>
      </c>
      <c r="V9" s="48">
        <f t="shared" si="4"/>
        <v>221.3</v>
      </c>
      <c r="W9" s="54">
        <f t="shared" si="3"/>
        <v>55.325000000000003</v>
      </c>
    </row>
    <row r="10" spans="1:23" ht="63">
      <c r="A10" s="47">
        <v>5</v>
      </c>
      <c r="B10" s="2" t="s">
        <v>21</v>
      </c>
      <c r="C10" s="5" t="s">
        <v>112</v>
      </c>
      <c r="D10" s="47">
        <v>9</v>
      </c>
      <c r="E10" s="47">
        <v>0</v>
      </c>
      <c r="F10" s="47">
        <v>3</v>
      </c>
      <c r="G10" s="47">
        <v>6</v>
      </c>
      <c r="H10" s="47">
        <v>16</v>
      </c>
      <c r="I10" s="47">
        <v>10</v>
      </c>
      <c r="J10" s="47">
        <v>3</v>
      </c>
      <c r="K10" s="47">
        <v>0</v>
      </c>
      <c r="L10" s="47">
        <v>24</v>
      </c>
      <c r="M10" s="48">
        <f t="shared" si="0"/>
        <v>71</v>
      </c>
      <c r="N10" s="47">
        <v>38</v>
      </c>
      <c r="O10" s="47">
        <v>14</v>
      </c>
      <c r="P10" s="47">
        <v>25.7</v>
      </c>
      <c r="Q10" s="47">
        <v>0</v>
      </c>
      <c r="R10" s="47">
        <v>15.6</v>
      </c>
      <c r="S10" s="47">
        <v>19</v>
      </c>
      <c r="T10" s="47">
        <v>18</v>
      </c>
      <c r="U10" s="48">
        <f t="shared" si="1"/>
        <v>130.30000000000001</v>
      </c>
      <c r="V10" s="48">
        <f t="shared" si="4"/>
        <v>201.3</v>
      </c>
      <c r="W10" s="54">
        <f t="shared" si="3"/>
        <v>50.325000000000003</v>
      </c>
    </row>
    <row r="11" spans="1:23" ht="63">
      <c r="A11" s="47">
        <v>6</v>
      </c>
      <c r="B11" s="2" t="s">
        <v>30</v>
      </c>
      <c r="C11" s="7" t="s">
        <v>115</v>
      </c>
      <c r="D11" s="47">
        <v>9</v>
      </c>
      <c r="E11" s="47">
        <v>2</v>
      </c>
      <c r="F11" s="47">
        <v>9</v>
      </c>
      <c r="G11" s="47">
        <v>0</v>
      </c>
      <c r="H11" s="47">
        <v>8</v>
      </c>
      <c r="I11" s="47">
        <v>6</v>
      </c>
      <c r="J11" s="47">
        <v>6</v>
      </c>
      <c r="K11" s="47">
        <v>0</v>
      </c>
      <c r="L11" s="47">
        <v>30</v>
      </c>
      <c r="M11" s="48">
        <f t="shared" si="0"/>
        <v>70</v>
      </c>
      <c r="N11" s="47">
        <v>36</v>
      </c>
      <c r="O11" s="47">
        <v>10</v>
      </c>
      <c r="P11" s="47">
        <v>17.5</v>
      </c>
      <c r="Q11" s="47">
        <v>0</v>
      </c>
      <c r="R11" s="47">
        <v>12.5</v>
      </c>
      <c r="S11" s="47">
        <v>28.2</v>
      </c>
      <c r="T11" s="47">
        <v>26</v>
      </c>
      <c r="U11" s="48">
        <f t="shared" si="1"/>
        <v>130.19999999999999</v>
      </c>
      <c r="V11" s="48">
        <f t="shared" si="4"/>
        <v>200.2</v>
      </c>
      <c r="W11" s="54">
        <f t="shared" si="3"/>
        <v>50.05</v>
      </c>
    </row>
    <row r="12" spans="1:23" ht="63">
      <c r="A12" s="47">
        <v>7</v>
      </c>
      <c r="B12" s="2" t="s">
        <v>19</v>
      </c>
      <c r="C12" s="1" t="s">
        <v>111</v>
      </c>
      <c r="D12" s="47">
        <v>12</v>
      </c>
      <c r="E12" s="47">
        <v>0</v>
      </c>
      <c r="F12" s="47">
        <v>12</v>
      </c>
      <c r="G12" s="47">
        <v>2</v>
      </c>
      <c r="H12" s="47">
        <v>8</v>
      </c>
      <c r="I12" s="47">
        <v>10</v>
      </c>
      <c r="J12" s="47">
        <v>3</v>
      </c>
      <c r="K12" s="47">
        <v>0</v>
      </c>
      <c r="L12" s="47">
        <v>30</v>
      </c>
      <c r="M12" s="48">
        <f t="shared" si="0"/>
        <v>77</v>
      </c>
      <c r="N12" s="47">
        <v>0</v>
      </c>
      <c r="O12" s="47">
        <v>26</v>
      </c>
      <c r="P12" s="47">
        <v>27.3</v>
      </c>
      <c r="Q12" s="47">
        <v>20</v>
      </c>
      <c r="R12" s="47">
        <v>15.2</v>
      </c>
      <c r="S12" s="47">
        <v>30</v>
      </c>
      <c r="T12" s="47">
        <v>0</v>
      </c>
      <c r="U12" s="48">
        <f t="shared" si="1"/>
        <v>118.5</v>
      </c>
      <c r="V12" s="48">
        <f t="shared" si="4"/>
        <v>195.5</v>
      </c>
      <c r="W12" s="54">
        <f t="shared" si="3"/>
        <v>48.875</v>
      </c>
    </row>
    <row r="13" spans="1:23" ht="63">
      <c r="A13" s="47">
        <v>8</v>
      </c>
      <c r="B13" s="2" t="s">
        <v>26</v>
      </c>
      <c r="C13" s="7" t="s">
        <v>115</v>
      </c>
      <c r="D13" s="47">
        <v>18</v>
      </c>
      <c r="E13" s="47">
        <v>0</v>
      </c>
      <c r="F13" s="47">
        <v>9</v>
      </c>
      <c r="G13" s="47">
        <v>8</v>
      </c>
      <c r="H13" s="47">
        <v>10</v>
      </c>
      <c r="I13" s="47">
        <v>10</v>
      </c>
      <c r="J13" s="47">
        <v>6</v>
      </c>
      <c r="K13" s="47">
        <v>0</v>
      </c>
      <c r="L13" s="47">
        <v>30</v>
      </c>
      <c r="M13" s="48">
        <f t="shared" si="0"/>
        <v>91</v>
      </c>
      <c r="N13" s="47">
        <v>34</v>
      </c>
      <c r="O13" s="47">
        <v>14</v>
      </c>
      <c r="P13" s="47">
        <v>5.0999999999999996</v>
      </c>
      <c r="Q13" s="47">
        <v>20</v>
      </c>
      <c r="R13" s="47">
        <v>12.6</v>
      </c>
      <c r="S13" s="47">
        <v>16.899999999999999</v>
      </c>
      <c r="T13" s="47">
        <v>0</v>
      </c>
      <c r="U13" s="48">
        <f t="shared" si="1"/>
        <v>102.6</v>
      </c>
      <c r="V13" s="48">
        <f t="shared" si="4"/>
        <v>193.6</v>
      </c>
      <c r="W13" s="54">
        <f t="shared" si="3"/>
        <v>48.4</v>
      </c>
    </row>
    <row r="14" spans="1:23" ht="78.75">
      <c r="A14" s="47">
        <v>9</v>
      </c>
      <c r="B14" s="2" t="s">
        <v>24</v>
      </c>
      <c r="C14" s="3" t="s">
        <v>114</v>
      </c>
      <c r="D14" s="47">
        <v>9</v>
      </c>
      <c r="E14" s="47">
        <v>0</v>
      </c>
      <c r="F14" s="47">
        <v>6</v>
      </c>
      <c r="G14" s="47">
        <v>4</v>
      </c>
      <c r="H14" s="47">
        <v>4</v>
      </c>
      <c r="I14" s="47">
        <v>6</v>
      </c>
      <c r="J14" s="47">
        <v>0</v>
      </c>
      <c r="K14" s="47">
        <v>0</v>
      </c>
      <c r="L14" s="47">
        <v>18</v>
      </c>
      <c r="M14" s="48">
        <f t="shared" si="0"/>
        <v>47</v>
      </c>
      <c r="N14" s="47">
        <v>37</v>
      </c>
      <c r="O14" s="47">
        <v>15</v>
      </c>
      <c r="P14" s="47">
        <v>27.2</v>
      </c>
      <c r="Q14" s="47">
        <v>0</v>
      </c>
      <c r="R14" s="47">
        <v>12.8</v>
      </c>
      <c r="S14" s="47">
        <v>27.1</v>
      </c>
      <c r="T14" s="47">
        <v>14</v>
      </c>
      <c r="U14" s="48">
        <f t="shared" si="1"/>
        <v>133.1</v>
      </c>
      <c r="V14" s="48">
        <f t="shared" si="4"/>
        <v>180.1</v>
      </c>
      <c r="W14" s="54">
        <f t="shared" si="3"/>
        <v>45.024999999999999</v>
      </c>
    </row>
    <row r="15" spans="1:23" ht="78.75">
      <c r="A15" s="47">
        <v>10</v>
      </c>
      <c r="B15" s="2" t="s">
        <v>18</v>
      </c>
      <c r="C15" s="1" t="s">
        <v>110</v>
      </c>
      <c r="D15" s="47">
        <v>9</v>
      </c>
      <c r="E15" s="47">
        <v>0</v>
      </c>
      <c r="F15" s="47">
        <v>9</v>
      </c>
      <c r="G15" s="47">
        <v>2</v>
      </c>
      <c r="H15" s="47">
        <v>10</v>
      </c>
      <c r="I15" s="47">
        <v>6</v>
      </c>
      <c r="J15" s="47">
        <v>9</v>
      </c>
      <c r="K15" s="47">
        <v>0</v>
      </c>
      <c r="L15" s="47">
        <v>26</v>
      </c>
      <c r="M15" s="48">
        <f t="shared" si="0"/>
        <v>71</v>
      </c>
      <c r="N15" s="47">
        <v>0</v>
      </c>
      <c r="O15" s="47">
        <v>9</v>
      </c>
      <c r="P15" s="47">
        <v>24</v>
      </c>
      <c r="Q15" s="47">
        <v>0</v>
      </c>
      <c r="R15" s="47">
        <v>11.2</v>
      </c>
      <c r="S15" s="47">
        <v>30</v>
      </c>
      <c r="T15" s="47">
        <v>30</v>
      </c>
      <c r="U15" s="48">
        <f t="shared" si="1"/>
        <v>104.2</v>
      </c>
      <c r="V15" s="48">
        <f t="shared" si="4"/>
        <v>175.2</v>
      </c>
      <c r="W15" s="54">
        <f t="shared" si="3"/>
        <v>43.8</v>
      </c>
    </row>
    <row r="16" spans="1:23" ht="63">
      <c r="A16" s="47">
        <v>11</v>
      </c>
      <c r="B16" s="2" t="s">
        <v>28</v>
      </c>
      <c r="C16" s="3" t="s">
        <v>116</v>
      </c>
      <c r="D16" s="47">
        <v>12</v>
      </c>
      <c r="E16" s="47">
        <v>0</v>
      </c>
      <c r="F16" s="47">
        <v>12</v>
      </c>
      <c r="G16" s="47">
        <v>6</v>
      </c>
      <c r="H16" s="47">
        <v>12</v>
      </c>
      <c r="I16" s="47">
        <v>6</v>
      </c>
      <c r="J16" s="47">
        <v>9</v>
      </c>
      <c r="K16" s="47">
        <v>0</v>
      </c>
      <c r="L16" s="47">
        <v>22</v>
      </c>
      <c r="M16" s="48">
        <f t="shared" si="0"/>
        <v>79</v>
      </c>
      <c r="N16" s="47">
        <v>0</v>
      </c>
      <c r="O16" s="47">
        <v>12</v>
      </c>
      <c r="P16" s="47">
        <v>16.100000000000001</v>
      </c>
      <c r="Q16" s="47">
        <v>20</v>
      </c>
      <c r="R16" s="47">
        <v>15.9</v>
      </c>
      <c r="S16" s="47">
        <v>24.7</v>
      </c>
      <c r="T16" s="47">
        <v>0</v>
      </c>
      <c r="U16" s="48">
        <f t="shared" si="1"/>
        <v>88.7</v>
      </c>
      <c r="V16" s="48">
        <f t="shared" si="4"/>
        <v>167.7</v>
      </c>
      <c r="W16" s="54">
        <f t="shared" si="3"/>
        <v>41.924999999999997</v>
      </c>
    </row>
    <row r="17" spans="1:23" ht="63">
      <c r="A17" s="47">
        <v>12</v>
      </c>
      <c r="B17" s="2" t="s">
        <v>29</v>
      </c>
      <c r="C17" s="1" t="s">
        <v>109</v>
      </c>
      <c r="D17" s="47">
        <v>3</v>
      </c>
      <c r="E17" s="47">
        <v>0</v>
      </c>
      <c r="F17" s="47">
        <v>9</v>
      </c>
      <c r="G17" s="47">
        <v>0</v>
      </c>
      <c r="H17" s="47">
        <v>8</v>
      </c>
      <c r="I17" s="47">
        <v>2</v>
      </c>
      <c r="J17" s="47">
        <v>3</v>
      </c>
      <c r="K17" s="47">
        <v>0</v>
      </c>
      <c r="L17" s="47">
        <v>20</v>
      </c>
      <c r="M17" s="48">
        <f t="shared" si="0"/>
        <v>45</v>
      </c>
      <c r="N17" s="47">
        <v>33</v>
      </c>
      <c r="O17" s="47">
        <v>24</v>
      </c>
      <c r="P17" s="47">
        <v>24</v>
      </c>
      <c r="Q17" s="47">
        <v>0</v>
      </c>
      <c r="R17" s="47">
        <v>10.8</v>
      </c>
      <c r="S17" s="47">
        <v>0</v>
      </c>
      <c r="T17" s="47">
        <v>23</v>
      </c>
      <c r="U17" s="48">
        <f t="shared" si="1"/>
        <v>114.8</v>
      </c>
      <c r="V17" s="48">
        <f t="shared" si="4"/>
        <v>159.80000000000001</v>
      </c>
      <c r="W17" s="54">
        <f t="shared" si="3"/>
        <v>39.950000000000003</v>
      </c>
    </row>
    <row r="18" spans="1:23" ht="78.75">
      <c r="A18" s="47">
        <v>13</v>
      </c>
      <c r="B18" s="2" t="s">
        <v>22</v>
      </c>
      <c r="C18" s="3" t="s">
        <v>113</v>
      </c>
      <c r="D18" s="47">
        <v>6</v>
      </c>
      <c r="E18" s="47">
        <v>0</v>
      </c>
      <c r="F18" s="47">
        <v>12</v>
      </c>
      <c r="G18" s="47">
        <v>2</v>
      </c>
      <c r="H18" s="47">
        <v>16</v>
      </c>
      <c r="I18" s="47">
        <v>6</v>
      </c>
      <c r="J18" s="47">
        <v>0</v>
      </c>
      <c r="K18" s="47">
        <v>0</v>
      </c>
      <c r="L18" s="47">
        <v>4</v>
      </c>
      <c r="M18" s="48">
        <f t="shared" si="0"/>
        <v>46</v>
      </c>
      <c r="N18" s="47">
        <v>0</v>
      </c>
      <c r="O18" s="47">
        <v>21</v>
      </c>
      <c r="P18" s="47">
        <v>29.5</v>
      </c>
      <c r="Q18" s="47">
        <v>0</v>
      </c>
      <c r="R18" s="47">
        <v>14.4</v>
      </c>
      <c r="S18" s="47">
        <v>30</v>
      </c>
      <c r="T18" s="47">
        <v>16</v>
      </c>
      <c r="U18" s="48">
        <f t="shared" si="1"/>
        <v>110.9</v>
      </c>
      <c r="V18" s="48">
        <f t="shared" si="4"/>
        <v>156.9</v>
      </c>
      <c r="W18" s="54">
        <f t="shared" si="3"/>
        <v>39.225000000000001</v>
      </c>
    </row>
    <row r="19" spans="1:23" ht="78.75">
      <c r="A19" s="47">
        <v>14</v>
      </c>
      <c r="B19" s="2" t="s">
        <v>13</v>
      </c>
      <c r="C19" s="1" t="s">
        <v>107</v>
      </c>
      <c r="D19" s="47">
        <v>9</v>
      </c>
      <c r="E19" s="47">
        <v>0</v>
      </c>
      <c r="F19" s="47">
        <v>12</v>
      </c>
      <c r="G19" s="47">
        <v>2</v>
      </c>
      <c r="H19" s="47">
        <v>12</v>
      </c>
      <c r="I19" s="47">
        <v>10</v>
      </c>
      <c r="J19" s="47">
        <v>6</v>
      </c>
      <c r="K19" s="47">
        <v>0</v>
      </c>
      <c r="L19" s="47">
        <v>16</v>
      </c>
      <c r="M19" s="48">
        <f t="shared" si="0"/>
        <v>67</v>
      </c>
      <c r="N19" s="47">
        <v>0</v>
      </c>
      <c r="O19" s="47">
        <v>16</v>
      </c>
      <c r="P19" s="47">
        <v>27.3</v>
      </c>
      <c r="Q19" s="47">
        <v>0</v>
      </c>
      <c r="R19" s="47">
        <v>13.2</v>
      </c>
      <c r="S19" s="47">
        <v>27</v>
      </c>
      <c r="T19" s="47">
        <v>0</v>
      </c>
      <c r="U19" s="48">
        <f t="shared" si="1"/>
        <v>83.5</v>
      </c>
      <c r="V19" s="48">
        <f t="shared" si="4"/>
        <v>150.5</v>
      </c>
      <c r="W19" s="54">
        <f t="shared" si="3"/>
        <v>37.625</v>
      </c>
    </row>
    <row r="20" spans="1:23" ht="63">
      <c r="A20" s="47">
        <v>15</v>
      </c>
      <c r="B20" s="2" t="s">
        <v>17</v>
      </c>
      <c r="C20" s="1" t="s">
        <v>109</v>
      </c>
      <c r="D20" s="47">
        <v>12</v>
      </c>
      <c r="E20" s="47">
        <v>0</v>
      </c>
      <c r="F20" s="47">
        <v>6</v>
      </c>
      <c r="G20" s="47">
        <v>2</v>
      </c>
      <c r="H20" s="47">
        <v>8</v>
      </c>
      <c r="I20" s="47">
        <v>10</v>
      </c>
      <c r="J20" s="47">
        <v>3</v>
      </c>
      <c r="K20" s="47">
        <v>0</v>
      </c>
      <c r="L20" s="47">
        <v>24</v>
      </c>
      <c r="M20" s="48">
        <f t="shared" si="0"/>
        <v>65</v>
      </c>
      <c r="N20" s="47">
        <v>0</v>
      </c>
      <c r="O20" s="47">
        <v>17</v>
      </c>
      <c r="P20" s="47">
        <v>23.1</v>
      </c>
      <c r="Q20" s="47">
        <v>0</v>
      </c>
      <c r="R20" s="47">
        <v>11.9</v>
      </c>
      <c r="S20" s="47">
        <v>19</v>
      </c>
      <c r="T20" s="47">
        <v>12</v>
      </c>
      <c r="U20" s="48">
        <f t="shared" si="1"/>
        <v>83</v>
      </c>
      <c r="V20" s="48">
        <f t="shared" si="4"/>
        <v>148</v>
      </c>
      <c r="W20" s="54">
        <f t="shared" si="3"/>
        <v>37</v>
      </c>
    </row>
    <row r="21" spans="1:23" ht="63">
      <c r="A21" s="47">
        <v>16</v>
      </c>
      <c r="B21" s="2" t="s">
        <v>27</v>
      </c>
      <c r="C21" s="1" t="s">
        <v>109</v>
      </c>
      <c r="D21" s="47">
        <v>12</v>
      </c>
      <c r="E21" s="47">
        <v>0</v>
      </c>
      <c r="F21" s="47">
        <v>15</v>
      </c>
      <c r="G21" s="47">
        <v>2</v>
      </c>
      <c r="H21" s="47">
        <v>6</v>
      </c>
      <c r="I21" s="47">
        <v>10</v>
      </c>
      <c r="J21" s="47">
        <v>0</v>
      </c>
      <c r="K21" s="47">
        <v>0</v>
      </c>
      <c r="L21" s="47">
        <v>34</v>
      </c>
      <c r="M21" s="48">
        <f t="shared" si="0"/>
        <v>79</v>
      </c>
      <c r="N21" s="47">
        <v>20</v>
      </c>
      <c r="O21" s="47">
        <v>15</v>
      </c>
      <c r="P21" s="47">
        <v>7.7</v>
      </c>
      <c r="Q21" s="47">
        <v>0</v>
      </c>
      <c r="R21" s="47">
        <v>7</v>
      </c>
      <c r="S21" s="47">
        <v>0</v>
      </c>
      <c r="T21" s="47">
        <v>18</v>
      </c>
      <c r="U21" s="48">
        <f t="shared" si="1"/>
        <v>67.7</v>
      </c>
      <c r="V21" s="48">
        <f t="shared" si="4"/>
        <v>146.69999999999999</v>
      </c>
      <c r="W21" s="54">
        <f t="shared" si="3"/>
        <v>36.674999999999997</v>
      </c>
    </row>
    <row r="22" spans="1:23" ht="63">
      <c r="A22" s="47">
        <v>17</v>
      </c>
      <c r="B22" s="2" t="s">
        <v>15</v>
      </c>
      <c r="C22" s="1" t="s">
        <v>109</v>
      </c>
      <c r="D22" s="47">
        <v>0</v>
      </c>
      <c r="E22" s="47">
        <v>0</v>
      </c>
      <c r="F22" s="47">
        <v>6</v>
      </c>
      <c r="G22" s="47">
        <v>6</v>
      </c>
      <c r="H22" s="47">
        <v>10</v>
      </c>
      <c r="I22" s="47">
        <v>4</v>
      </c>
      <c r="J22" s="47">
        <v>6</v>
      </c>
      <c r="K22" s="47">
        <v>0</v>
      </c>
      <c r="L22" s="47">
        <v>20</v>
      </c>
      <c r="M22" s="48">
        <f t="shared" si="0"/>
        <v>52</v>
      </c>
      <c r="N22" s="47">
        <v>0</v>
      </c>
      <c r="O22" s="47">
        <v>15</v>
      </c>
      <c r="P22" s="47">
        <v>7.8</v>
      </c>
      <c r="Q22" s="47">
        <v>20</v>
      </c>
      <c r="R22" s="47">
        <v>12.7</v>
      </c>
      <c r="S22" s="47">
        <v>0</v>
      </c>
      <c r="T22" s="47">
        <v>22</v>
      </c>
      <c r="U22" s="48">
        <f t="shared" si="1"/>
        <v>77.5</v>
      </c>
      <c r="V22" s="48">
        <f t="shared" si="4"/>
        <v>129.5</v>
      </c>
      <c r="W22" s="54">
        <f t="shared" si="3"/>
        <v>32.375</v>
      </c>
    </row>
    <row r="23" spans="1:23" ht="63">
      <c r="A23" s="47">
        <v>18</v>
      </c>
      <c r="B23" s="2" t="s">
        <v>23</v>
      </c>
      <c r="C23" s="1" t="s">
        <v>109</v>
      </c>
      <c r="D23" s="47">
        <v>3</v>
      </c>
      <c r="E23" s="47">
        <v>2</v>
      </c>
      <c r="F23" s="47">
        <v>9</v>
      </c>
      <c r="G23" s="47">
        <v>2</v>
      </c>
      <c r="H23" s="47">
        <v>10</v>
      </c>
      <c r="I23" s="47">
        <v>10</v>
      </c>
      <c r="J23" s="47">
        <v>0</v>
      </c>
      <c r="K23" s="47">
        <v>0</v>
      </c>
      <c r="L23" s="47">
        <v>16</v>
      </c>
      <c r="M23" s="48">
        <f t="shared" si="0"/>
        <v>52</v>
      </c>
      <c r="N23" s="47">
        <v>0</v>
      </c>
      <c r="O23" s="47">
        <v>18</v>
      </c>
      <c r="P23" s="47">
        <v>16</v>
      </c>
      <c r="Q23" s="47">
        <v>0</v>
      </c>
      <c r="R23" s="47">
        <v>9.1999999999999993</v>
      </c>
      <c r="S23" s="47">
        <v>19</v>
      </c>
      <c r="T23" s="47">
        <v>0</v>
      </c>
      <c r="U23" s="48">
        <f t="shared" si="1"/>
        <v>62.2</v>
      </c>
      <c r="V23" s="48">
        <f t="shared" si="4"/>
        <v>114.2</v>
      </c>
      <c r="W23" s="54">
        <f t="shared" si="3"/>
        <v>28.55</v>
      </c>
    </row>
  </sheetData>
  <mergeCells count="12">
    <mergeCell ref="A5:C5"/>
    <mergeCell ref="C2:C4"/>
    <mergeCell ref="W1:W4"/>
    <mergeCell ref="V1:V4"/>
    <mergeCell ref="U1:U4"/>
    <mergeCell ref="A1:T1"/>
    <mergeCell ref="D3:K3"/>
    <mergeCell ref="N2:T3"/>
    <mergeCell ref="M2:M4"/>
    <mergeCell ref="D2:L2"/>
    <mergeCell ref="B2:B4"/>
    <mergeCell ref="A2:A4"/>
  </mergeCells>
  <phoneticPr fontId="1" type="noConversion"/>
  <pageMargins left="0.7" right="0.7" top="0.75" bottom="0.75" header="0.3" footer="0.3"/>
  <pageSetup paperSize="9" scale="99" orientation="portrait" r:id="rId1"/>
  <colBreaks count="1" manualBreakCount="1">
    <brk id="14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view="pageBreakPreview" zoomScale="60" zoomScaleNormal="80" workbookViewId="0">
      <selection activeCell="L6" sqref="L6"/>
    </sheetView>
  </sheetViews>
  <sheetFormatPr defaultRowHeight="15.75"/>
  <cols>
    <col min="1" max="1" width="9.140625" style="14"/>
    <col min="2" max="2" width="12.140625" style="14" customWidth="1"/>
    <col min="3" max="3" width="36.42578125" style="14" customWidth="1"/>
    <col min="4" max="20" width="9.140625" style="14"/>
    <col min="21" max="21" width="13.140625" style="14" customWidth="1"/>
    <col min="22" max="22" width="9.140625" style="14"/>
    <col min="23" max="23" width="11.28515625" style="14" customWidth="1"/>
    <col min="24" max="16384" width="9.140625" style="14"/>
  </cols>
  <sheetData>
    <row r="1" spans="1:23">
      <c r="A1" s="9" t="s">
        <v>145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2" t="s">
        <v>10</v>
      </c>
      <c r="V1" s="13" t="s">
        <v>7</v>
      </c>
      <c r="W1" s="13" t="s">
        <v>8</v>
      </c>
    </row>
    <row r="2" spans="1:23">
      <c r="A2" s="15" t="s">
        <v>0</v>
      </c>
      <c r="B2" s="16" t="s">
        <v>1</v>
      </c>
      <c r="C2" s="16" t="s">
        <v>144</v>
      </c>
      <c r="D2" s="17" t="s">
        <v>2</v>
      </c>
      <c r="E2" s="18"/>
      <c r="F2" s="18"/>
      <c r="G2" s="18"/>
      <c r="H2" s="18"/>
      <c r="I2" s="18"/>
      <c r="J2" s="18"/>
      <c r="K2" s="18"/>
      <c r="L2" s="18"/>
      <c r="M2" s="16" t="s">
        <v>9</v>
      </c>
      <c r="N2" s="19" t="s">
        <v>5</v>
      </c>
      <c r="O2" s="20"/>
      <c r="P2" s="20"/>
      <c r="Q2" s="20"/>
      <c r="R2" s="20"/>
      <c r="S2" s="20"/>
      <c r="T2" s="21"/>
      <c r="U2" s="12"/>
      <c r="V2" s="13"/>
      <c r="W2" s="13"/>
    </row>
    <row r="3" spans="1:23">
      <c r="A3" s="22"/>
      <c r="B3" s="23"/>
      <c r="C3" s="23"/>
      <c r="D3" s="17" t="s">
        <v>3</v>
      </c>
      <c r="E3" s="18"/>
      <c r="F3" s="18"/>
      <c r="G3" s="18"/>
      <c r="H3" s="18"/>
      <c r="I3" s="18"/>
      <c r="J3" s="18"/>
      <c r="K3" s="24"/>
      <c r="L3" s="25" t="s">
        <v>4</v>
      </c>
      <c r="M3" s="23"/>
      <c r="N3" s="26"/>
      <c r="O3" s="27"/>
      <c r="P3" s="27"/>
      <c r="Q3" s="27"/>
      <c r="R3" s="27"/>
      <c r="S3" s="27"/>
      <c r="T3" s="28"/>
      <c r="U3" s="12"/>
      <c r="V3" s="13"/>
      <c r="W3" s="13"/>
    </row>
    <row r="4" spans="1:23">
      <c r="A4" s="29"/>
      <c r="B4" s="30"/>
      <c r="C4" s="30"/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8</v>
      </c>
      <c r="L4" s="31"/>
      <c r="M4" s="30"/>
      <c r="N4" s="59">
        <v>1</v>
      </c>
      <c r="O4" s="59">
        <v>2</v>
      </c>
      <c r="P4" s="59">
        <v>3</v>
      </c>
      <c r="Q4" s="59">
        <v>4</v>
      </c>
      <c r="R4" s="60" t="s">
        <v>11</v>
      </c>
      <c r="S4" s="60" t="s">
        <v>12</v>
      </c>
      <c r="T4" s="59">
        <v>6</v>
      </c>
      <c r="U4" s="12"/>
      <c r="V4" s="13"/>
      <c r="W4" s="13"/>
    </row>
    <row r="5" spans="1:23" ht="29.25" customHeight="1">
      <c r="A5" s="32" t="s">
        <v>6</v>
      </c>
      <c r="B5" s="33"/>
      <c r="C5" s="34"/>
      <c r="D5" s="35">
        <v>18</v>
      </c>
      <c r="E5" s="35">
        <v>21</v>
      </c>
      <c r="F5" s="35">
        <v>16</v>
      </c>
      <c r="G5" s="35">
        <v>24</v>
      </c>
      <c r="H5" s="35">
        <v>21</v>
      </c>
      <c r="I5" s="35">
        <v>22</v>
      </c>
      <c r="J5" s="35">
        <v>13</v>
      </c>
      <c r="K5" s="35">
        <v>15</v>
      </c>
      <c r="L5" s="35">
        <v>50</v>
      </c>
      <c r="M5" s="57">
        <f t="shared" ref="M5" si="0">SUM(D5:L5)</f>
        <v>200</v>
      </c>
      <c r="N5" s="48">
        <v>40</v>
      </c>
      <c r="O5" s="48">
        <v>30</v>
      </c>
      <c r="P5" s="48">
        <v>30</v>
      </c>
      <c r="Q5" s="48">
        <v>20</v>
      </c>
      <c r="R5" s="48">
        <v>20</v>
      </c>
      <c r="S5" s="48">
        <v>30</v>
      </c>
      <c r="T5" s="48">
        <v>30</v>
      </c>
      <c r="U5" s="58">
        <f t="shared" ref="U5" si="1">SUM(N5:T5)</f>
        <v>200</v>
      </c>
      <c r="V5" s="35">
        <f t="shared" ref="V5" si="2">M5+U5</f>
        <v>400</v>
      </c>
      <c r="W5" s="35">
        <f t="shared" ref="W5:W41" si="3">100/400*V5</f>
        <v>100</v>
      </c>
    </row>
    <row r="6" spans="1:23" ht="63">
      <c r="A6" s="31">
        <v>1</v>
      </c>
      <c r="B6" s="2" t="s">
        <v>44</v>
      </c>
      <c r="C6" s="1" t="s">
        <v>122</v>
      </c>
      <c r="D6" s="31">
        <v>9</v>
      </c>
      <c r="E6" s="31">
        <v>21</v>
      </c>
      <c r="F6" s="31">
        <v>6</v>
      </c>
      <c r="G6" s="31">
        <v>8</v>
      </c>
      <c r="H6" s="31">
        <v>9</v>
      </c>
      <c r="I6" s="31">
        <v>4</v>
      </c>
      <c r="J6" s="31">
        <v>9</v>
      </c>
      <c r="K6" s="31">
        <v>6</v>
      </c>
      <c r="L6" s="31">
        <v>26</v>
      </c>
      <c r="M6" s="35">
        <f t="shared" ref="M6:M41" si="4">SUM(D6:L6)</f>
        <v>98</v>
      </c>
      <c r="N6" s="61">
        <v>36</v>
      </c>
      <c r="O6" s="61">
        <v>18</v>
      </c>
      <c r="P6" s="61">
        <v>20.9</v>
      </c>
      <c r="Q6" s="61">
        <v>11.5</v>
      </c>
      <c r="R6" s="61">
        <v>13.8</v>
      </c>
      <c r="S6" s="61">
        <v>25.6</v>
      </c>
      <c r="T6" s="61">
        <v>25</v>
      </c>
      <c r="U6" s="35">
        <f t="shared" ref="U6:U41" si="5">SUM(N6:T6)</f>
        <v>150.80000000000001</v>
      </c>
      <c r="V6" s="35">
        <f t="shared" ref="V6:V41" si="6">M6+U6</f>
        <v>248.8</v>
      </c>
      <c r="W6" s="56">
        <f t="shared" si="3"/>
        <v>62.2</v>
      </c>
    </row>
    <row r="7" spans="1:23" ht="94.5">
      <c r="A7" s="31">
        <v>2</v>
      </c>
      <c r="B7" s="2" t="s">
        <v>33</v>
      </c>
      <c r="C7" s="1" t="s">
        <v>128</v>
      </c>
      <c r="D7" s="31">
        <v>12</v>
      </c>
      <c r="E7" s="31">
        <v>12</v>
      </c>
      <c r="F7" s="31">
        <v>10</v>
      </c>
      <c r="G7" s="31">
        <v>10</v>
      </c>
      <c r="H7" s="31">
        <v>3</v>
      </c>
      <c r="I7" s="31">
        <v>2</v>
      </c>
      <c r="J7" s="31">
        <v>9</v>
      </c>
      <c r="K7" s="31">
        <v>6</v>
      </c>
      <c r="L7" s="31">
        <v>20</v>
      </c>
      <c r="M7" s="35">
        <f t="shared" si="4"/>
        <v>84</v>
      </c>
      <c r="N7" s="31">
        <v>30</v>
      </c>
      <c r="O7" s="31">
        <v>23</v>
      </c>
      <c r="P7" s="31">
        <v>30</v>
      </c>
      <c r="Q7" s="31">
        <v>6</v>
      </c>
      <c r="R7" s="31">
        <v>15</v>
      </c>
      <c r="S7" s="31">
        <v>30</v>
      </c>
      <c r="T7" s="31">
        <v>18</v>
      </c>
      <c r="U7" s="35">
        <f t="shared" si="5"/>
        <v>152</v>
      </c>
      <c r="V7" s="35">
        <f t="shared" si="6"/>
        <v>236</v>
      </c>
      <c r="W7" s="56">
        <f t="shared" si="3"/>
        <v>59</v>
      </c>
    </row>
    <row r="8" spans="1:23" ht="78.75">
      <c r="A8" s="31">
        <v>3</v>
      </c>
      <c r="B8" s="2" t="s">
        <v>36</v>
      </c>
      <c r="C8" s="1" t="s">
        <v>120</v>
      </c>
      <c r="D8" s="31">
        <v>0</v>
      </c>
      <c r="E8" s="31">
        <v>21</v>
      </c>
      <c r="F8" s="31">
        <v>4</v>
      </c>
      <c r="G8" s="31">
        <v>16</v>
      </c>
      <c r="H8" s="31">
        <v>6</v>
      </c>
      <c r="I8" s="31">
        <v>6</v>
      </c>
      <c r="J8" s="31">
        <v>0</v>
      </c>
      <c r="K8" s="31">
        <v>3</v>
      </c>
      <c r="L8" s="31">
        <v>22</v>
      </c>
      <c r="M8" s="35">
        <f t="shared" si="4"/>
        <v>78</v>
      </c>
      <c r="N8" s="31">
        <v>40</v>
      </c>
      <c r="O8" s="31">
        <v>24</v>
      </c>
      <c r="P8" s="31">
        <v>30</v>
      </c>
      <c r="Q8" s="31">
        <v>14</v>
      </c>
      <c r="R8" s="31">
        <v>17</v>
      </c>
      <c r="S8" s="31">
        <v>29</v>
      </c>
      <c r="T8" s="31">
        <v>0</v>
      </c>
      <c r="U8" s="35">
        <f t="shared" si="5"/>
        <v>154</v>
      </c>
      <c r="V8" s="35">
        <f t="shared" si="6"/>
        <v>232</v>
      </c>
      <c r="W8" s="56">
        <f t="shared" si="3"/>
        <v>58</v>
      </c>
    </row>
    <row r="9" spans="1:23" ht="63">
      <c r="A9" s="31">
        <v>4</v>
      </c>
      <c r="B9" s="2" t="s">
        <v>41</v>
      </c>
      <c r="C9" s="1" t="s">
        <v>122</v>
      </c>
      <c r="D9" s="31">
        <v>18</v>
      </c>
      <c r="E9" s="31">
        <v>15</v>
      </c>
      <c r="F9" s="31">
        <v>4</v>
      </c>
      <c r="G9" s="31">
        <v>12</v>
      </c>
      <c r="H9" s="31">
        <v>6</v>
      </c>
      <c r="I9" s="31">
        <v>4</v>
      </c>
      <c r="J9" s="31">
        <v>0</v>
      </c>
      <c r="K9" s="31">
        <v>6</v>
      </c>
      <c r="L9" s="31">
        <v>4</v>
      </c>
      <c r="M9" s="35">
        <f t="shared" si="4"/>
        <v>69</v>
      </c>
      <c r="N9" s="31">
        <v>34</v>
      </c>
      <c r="O9" s="31">
        <v>26</v>
      </c>
      <c r="P9" s="31">
        <v>27</v>
      </c>
      <c r="Q9" s="31">
        <v>11.5</v>
      </c>
      <c r="R9" s="31">
        <v>16.600000000000001</v>
      </c>
      <c r="S9" s="31">
        <v>29.8</v>
      </c>
      <c r="T9" s="31">
        <v>18</v>
      </c>
      <c r="U9" s="35">
        <f t="shared" si="5"/>
        <v>162.9</v>
      </c>
      <c r="V9" s="35">
        <f t="shared" si="6"/>
        <v>231.9</v>
      </c>
      <c r="W9" s="56">
        <f t="shared" si="3"/>
        <v>57.975000000000001</v>
      </c>
    </row>
    <row r="10" spans="1:23" ht="78.75">
      <c r="A10" s="31">
        <v>5</v>
      </c>
      <c r="B10" s="2" t="s">
        <v>53</v>
      </c>
      <c r="C10" s="1" t="s">
        <v>120</v>
      </c>
      <c r="D10" s="31">
        <v>18</v>
      </c>
      <c r="E10" s="31">
        <v>15</v>
      </c>
      <c r="F10" s="31">
        <v>4</v>
      </c>
      <c r="G10" s="31">
        <v>18</v>
      </c>
      <c r="H10" s="31">
        <v>15</v>
      </c>
      <c r="I10" s="31">
        <v>6</v>
      </c>
      <c r="J10" s="31">
        <v>0</v>
      </c>
      <c r="K10" s="31">
        <v>6</v>
      </c>
      <c r="L10" s="31">
        <v>28</v>
      </c>
      <c r="M10" s="35">
        <f t="shared" si="4"/>
        <v>110</v>
      </c>
      <c r="N10" s="31">
        <v>24</v>
      </c>
      <c r="O10" s="31">
        <v>12</v>
      </c>
      <c r="P10" s="31">
        <v>30</v>
      </c>
      <c r="Q10" s="31">
        <v>9.6</v>
      </c>
      <c r="R10" s="31">
        <v>16.100000000000001</v>
      </c>
      <c r="S10" s="31">
        <v>30</v>
      </c>
      <c r="T10" s="31">
        <v>0</v>
      </c>
      <c r="U10" s="35">
        <f t="shared" si="5"/>
        <v>121.69999999999999</v>
      </c>
      <c r="V10" s="35">
        <f t="shared" si="6"/>
        <v>231.7</v>
      </c>
      <c r="W10" s="56">
        <f t="shared" si="3"/>
        <v>57.924999999999997</v>
      </c>
    </row>
    <row r="11" spans="1:23" ht="78.75">
      <c r="A11" s="31">
        <v>6</v>
      </c>
      <c r="B11" s="2" t="s">
        <v>59</v>
      </c>
      <c r="C11" s="7" t="s">
        <v>115</v>
      </c>
      <c r="D11" s="31">
        <v>18</v>
      </c>
      <c r="E11" s="31">
        <v>15</v>
      </c>
      <c r="F11" s="31">
        <v>6</v>
      </c>
      <c r="G11" s="31">
        <v>6</v>
      </c>
      <c r="H11" s="31">
        <v>12</v>
      </c>
      <c r="I11" s="31">
        <v>4</v>
      </c>
      <c r="J11" s="31">
        <v>0</v>
      </c>
      <c r="K11" s="31">
        <v>6</v>
      </c>
      <c r="L11" s="31">
        <v>24</v>
      </c>
      <c r="M11" s="35">
        <f t="shared" si="4"/>
        <v>91</v>
      </c>
      <c r="N11" s="31">
        <v>40</v>
      </c>
      <c r="O11" s="31">
        <v>15</v>
      </c>
      <c r="P11" s="31">
        <v>24.4</v>
      </c>
      <c r="Q11" s="31">
        <v>11.9</v>
      </c>
      <c r="R11" s="31">
        <v>12.5</v>
      </c>
      <c r="S11" s="31">
        <v>22.6</v>
      </c>
      <c r="T11" s="31">
        <v>13</v>
      </c>
      <c r="U11" s="35">
        <f t="shared" si="5"/>
        <v>139.4</v>
      </c>
      <c r="V11" s="35">
        <f t="shared" si="6"/>
        <v>230.4</v>
      </c>
      <c r="W11" s="56">
        <f t="shared" si="3"/>
        <v>57.6</v>
      </c>
    </row>
    <row r="12" spans="1:23" ht="94.5">
      <c r="A12" s="31">
        <v>7</v>
      </c>
      <c r="B12" s="2" t="s">
        <v>46</v>
      </c>
      <c r="C12" s="8" t="s">
        <v>131</v>
      </c>
      <c r="D12" s="31">
        <v>12</v>
      </c>
      <c r="E12" s="31">
        <v>15</v>
      </c>
      <c r="F12" s="31">
        <v>8</v>
      </c>
      <c r="G12" s="31">
        <v>14</v>
      </c>
      <c r="H12" s="31">
        <v>9</v>
      </c>
      <c r="I12" s="31">
        <v>2</v>
      </c>
      <c r="J12" s="31">
        <v>0</v>
      </c>
      <c r="K12" s="31">
        <v>6</v>
      </c>
      <c r="L12" s="31">
        <v>18</v>
      </c>
      <c r="M12" s="35">
        <f t="shared" si="4"/>
        <v>84</v>
      </c>
      <c r="N12" s="31">
        <v>36</v>
      </c>
      <c r="O12" s="31">
        <v>18</v>
      </c>
      <c r="P12" s="31">
        <v>26.8</v>
      </c>
      <c r="Q12" s="31">
        <v>0</v>
      </c>
      <c r="R12" s="31">
        <v>15</v>
      </c>
      <c r="S12" s="31">
        <v>29.4</v>
      </c>
      <c r="T12" s="31">
        <v>18</v>
      </c>
      <c r="U12" s="35">
        <f t="shared" si="5"/>
        <v>143.19999999999999</v>
      </c>
      <c r="V12" s="35">
        <f t="shared" si="6"/>
        <v>227.2</v>
      </c>
      <c r="W12" s="56">
        <f t="shared" si="3"/>
        <v>56.8</v>
      </c>
    </row>
    <row r="13" spans="1:23" ht="94.5">
      <c r="A13" s="31">
        <v>8</v>
      </c>
      <c r="B13" s="2" t="s">
        <v>39</v>
      </c>
      <c r="C13" s="1" t="s">
        <v>128</v>
      </c>
      <c r="D13" s="31">
        <v>6</v>
      </c>
      <c r="E13" s="31">
        <v>18</v>
      </c>
      <c r="F13" s="31">
        <v>6</v>
      </c>
      <c r="G13" s="31">
        <v>16</v>
      </c>
      <c r="H13" s="31">
        <v>9</v>
      </c>
      <c r="I13" s="31">
        <v>0</v>
      </c>
      <c r="J13" s="31">
        <v>0</v>
      </c>
      <c r="K13" s="31">
        <v>6</v>
      </c>
      <c r="L13" s="31">
        <v>18</v>
      </c>
      <c r="M13" s="35">
        <f t="shared" si="4"/>
        <v>79</v>
      </c>
      <c r="N13" s="31">
        <v>40</v>
      </c>
      <c r="O13" s="31">
        <v>15</v>
      </c>
      <c r="P13" s="31">
        <v>29</v>
      </c>
      <c r="Q13" s="31">
        <v>14.5</v>
      </c>
      <c r="R13" s="31">
        <v>16.7</v>
      </c>
      <c r="S13" s="31">
        <v>28.7</v>
      </c>
      <c r="T13" s="31">
        <v>0</v>
      </c>
      <c r="U13" s="35">
        <f t="shared" si="5"/>
        <v>143.9</v>
      </c>
      <c r="V13" s="35">
        <f t="shared" si="6"/>
        <v>222.9</v>
      </c>
      <c r="W13" s="56">
        <f t="shared" si="3"/>
        <v>55.725000000000001</v>
      </c>
    </row>
    <row r="14" spans="1:23" ht="47.25">
      <c r="A14" s="31">
        <v>9</v>
      </c>
      <c r="B14" s="2" t="s">
        <v>65</v>
      </c>
      <c r="C14" s="1" t="s">
        <v>130</v>
      </c>
      <c r="D14" s="31">
        <v>18</v>
      </c>
      <c r="E14" s="31">
        <v>15</v>
      </c>
      <c r="F14" s="31">
        <v>4</v>
      </c>
      <c r="G14" s="31">
        <v>10</v>
      </c>
      <c r="H14" s="31">
        <v>12</v>
      </c>
      <c r="I14" s="31">
        <v>0</v>
      </c>
      <c r="J14" s="31">
        <v>0</v>
      </c>
      <c r="K14" s="31">
        <v>6</v>
      </c>
      <c r="L14" s="31">
        <v>16</v>
      </c>
      <c r="M14" s="35">
        <f t="shared" si="4"/>
        <v>81</v>
      </c>
      <c r="N14" s="31">
        <v>40</v>
      </c>
      <c r="O14" s="31">
        <v>15</v>
      </c>
      <c r="P14" s="31">
        <v>30</v>
      </c>
      <c r="Q14" s="31">
        <v>8</v>
      </c>
      <c r="R14" s="31">
        <v>16</v>
      </c>
      <c r="S14" s="31">
        <v>30</v>
      </c>
      <c r="T14" s="31">
        <v>0</v>
      </c>
      <c r="U14" s="35">
        <f t="shared" si="5"/>
        <v>139</v>
      </c>
      <c r="V14" s="35">
        <f t="shared" si="6"/>
        <v>220</v>
      </c>
      <c r="W14" s="56">
        <f t="shared" si="3"/>
        <v>55</v>
      </c>
    </row>
    <row r="15" spans="1:23" ht="78.75">
      <c r="A15" s="31">
        <v>10</v>
      </c>
      <c r="B15" s="2" t="s">
        <v>58</v>
      </c>
      <c r="C15" s="1" t="s">
        <v>124</v>
      </c>
      <c r="D15" s="31">
        <v>18</v>
      </c>
      <c r="E15" s="31">
        <v>18</v>
      </c>
      <c r="F15" s="31">
        <v>8</v>
      </c>
      <c r="G15" s="31">
        <v>8</v>
      </c>
      <c r="H15" s="31">
        <v>12</v>
      </c>
      <c r="I15" s="31">
        <v>0</v>
      </c>
      <c r="J15" s="31">
        <v>0</v>
      </c>
      <c r="K15" s="31">
        <v>6</v>
      </c>
      <c r="L15" s="31">
        <v>32</v>
      </c>
      <c r="M15" s="35">
        <f t="shared" si="4"/>
        <v>102</v>
      </c>
      <c r="N15" s="31">
        <v>35</v>
      </c>
      <c r="O15" s="31">
        <v>8</v>
      </c>
      <c r="P15" s="31">
        <v>23</v>
      </c>
      <c r="Q15" s="31">
        <v>9.1999999999999993</v>
      </c>
      <c r="R15" s="31">
        <v>12.1</v>
      </c>
      <c r="S15" s="31">
        <v>30</v>
      </c>
      <c r="T15" s="31">
        <v>0</v>
      </c>
      <c r="U15" s="35">
        <f t="shared" si="5"/>
        <v>117.3</v>
      </c>
      <c r="V15" s="35">
        <f t="shared" si="6"/>
        <v>219.3</v>
      </c>
      <c r="W15" s="56">
        <f t="shared" si="3"/>
        <v>54.825000000000003</v>
      </c>
    </row>
    <row r="16" spans="1:23" ht="94.5">
      <c r="A16" s="31">
        <v>11</v>
      </c>
      <c r="B16" s="2" t="s">
        <v>51</v>
      </c>
      <c r="C16" s="3" t="s">
        <v>126</v>
      </c>
      <c r="D16" s="31">
        <v>18</v>
      </c>
      <c r="E16" s="31">
        <v>18</v>
      </c>
      <c r="F16" s="31">
        <v>8</v>
      </c>
      <c r="G16" s="31">
        <v>8</v>
      </c>
      <c r="H16" s="31">
        <v>9</v>
      </c>
      <c r="I16" s="31">
        <v>2</v>
      </c>
      <c r="J16" s="31">
        <v>0</v>
      </c>
      <c r="K16" s="31">
        <v>6</v>
      </c>
      <c r="L16" s="31">
        <v>22</v>
      </c>
      <c r="M16" s="35">
        <f t="shared" si="4"/>
        <v>91</v>
      </c>
      <c r="N16" s="31">
        <v>30</v>
      </c>
      <c r="O16" s="31">
        <v>15</v>
      </c>
      <c r="P16" s="31">
        <v>30</v>
      </c>
      <c r="Q16" s="31">
        <v>7.4</v>
      </c>
      <c r="R16" s="31">
        <v>18</v>
      </c>
      <c r="S16" s="31">
        <v>27.5</v>
      </c>
      <c r="T16" s="31">
        <v>0</v>
      </c>
      <c r="U16" s="35">
        <f t="shared" si="5"/>
        <v>127.9</v>
      </c>
      <c r="V16" s="35">
        <f t="shared" si="6"/>
        <v>218.9</v>
      </c>
      <c r="W16" s="56">
        <f t="shared" si="3"/>
        <v>54.725000000000001</v>
      </c>
    </row>
    <row r="17" spans="1:23" ht="94.5">
      <c r="A17" s="31">
        <v>12</v>
      </c>
      <c r="B17" s="2" t="s">
        <v>35</v>
      </c>
      <c r="C17" s="1" t="s">
        <v>119</v>
      </c>
      <c r="D17" s="31">
        <v>9</v>
      </c>
      <c r="E17" s="31">
        <v>18</v>
      </c>
      <c r="F17" s="31">
        <v>4</v>
      </c>
      <c r="G17" s="31">
        <v>10</v>
      </c>
      <c r="H17" s="31">
        <v>3</v>
      </c>
      <c r="I17" s="31">
        <v>8</v>
      </c>
      <c r="J17" s="31">
        <v>5</v>
      </c>
      <c r="K17" s="31">
        <v>6</v>
      </c>
      <c r="L17" s="31">
        <v>18</v>
      </c>
      <c r="M17" s="35">
        <f t="shared" si="4"/>
        <v>81</v>
      </c>
      <c r="N17" s="31">
        <v>40</v>
      </c>
      <c r="O17" s="31">
        <v>18</v>
      </c>
      <c r="P17" s="31">
        <v>22.2</v>
      </c>
      <c r="Q17" s="31">
        <v>0</v>
      </c>
      <c r="R17" s="31">
        <v>15.4</v>
      </c>
      <c r="S17" s="31">
        <v>27</v>
      </c>
      <c r="T17" s="31">
        <v>15</v>
      </c>
      <c r="U17" s="35">
        <f t="shared" si="5"/>
        <v>137.60000000000002</v>
      </c>
      <c r="V17" s="35">
        <f t="shared" si="6"/>
        <v>218.60000000000002</v>
      </c>
      <c r="W17" s="56">
        <f t="shared" si="3"/>
        <v>54.650000000000006</v>
      </c>
    </row>
    <row r="18" spans="1:23" ht="78.75">
      <c r="A18" s="31">
        <v>13</v>
      </c>
      <c r="B18" s="2" t="s">
        <v>62</v>
      </c>
      <c r="C18" s="1" t="s">
        <v>111</v>
      </c>
      <c r="D18" s="31">
        <v>18</v>
      </c>
      <c r="E18" s="31">
        <v>15</v>
      </c>
      <c r="F18" s="31">
        <v>2</v>
      </c>
      <c r="G18" s="31">
        <v>14</v>
      </c>
      <c r="H18" s="31">
        <v>0</v>
      </c>
      <c r="I18" s="31">
        <v>0</v>
      </c>
      <c r="J18" s="31">
        <v>0</v>
      </c>
      <c r="K18" s="31">
        <v>6</v>
      </c>
      <c r="L18" s="31">
        <v>20</v>
      </c>
      <c r="M18" s="35">
        <f t="shared" si="4"/>
        <v>75</v>
      </c>
      <c r="N18" s="31">
        <v>25</v>
      </c>
      <c r="O18" s="31">
        <v>24</v>
      </c>
      <c r="P18" s="31">
        <v>30</v>
      </c>
      <c r="Q18" s="31">
        <v>6</v>
      </c>
      <c r="R18" s="31">
        <v>14.7</v>
      </c>
      <c r="S18" s="31">
        <v>19</v>
      </c>
      <c r="T18" s="31">
        <v>18</v>
      </c>
      <c r="U18" s="35">
        <f t="shared" si="5"/>
        <v>136.69999999999999</v>
      </c>
      <c r="V18" s="35">
        <f t="shared" si="6"/>
        <v>211.7</v>
      </c>
      <c r="W18" s="56">
        <f t="shared" si="3"/>
        <v>52.924999999999997</v>
      </c>
    </row>
    <row r="19" spans="1:23" ht="63">
      <c r="A19" s="31">
        <v>14</v>
      </c>
      <c r="B19" s="2" t="s">
        <v>42</v>
      </c>
      <c r="C19" s="6" t="s">
        <v>123</v>
      </c>
      <c r="D19" s="31">
        <v>12</v>
      </c>
      <c r="E19" s="31">
        <v>15</v>
      </c>
      <c r="F19" s="31">
        <v>8</v>
      </c>
      <c r="G19" s="31">
        <v>8</v>
      </c>
      <c r="H19" s="31">
        <v>3</v>
      </c>
      <c r="I19" s="31">
        <v>0</v>
      </c>
      <c r="J19" s="31">
        <v>0</v>
      </c>
      <c r="K19" s="31">
        <v>6</v>
      </c>
      <c r="L19" s="31">
        <v>22</v>
      </c>
      <c r="M19" s="35">
        <f t="shared" si="4"/>
        <v>74</v>
      </c>
      <c r="N19" s="31">
        <v>38</v>
      </c>
      <c r="O19" s="31">
        <v>15</v>
      </c>
      <c r="P19" s="31">
        <v>30</v>
      </c>
      <c r="Q19" s="31">
        <v>5.5</v>
      </c>
      <c r="R19" s="31">
        <v>16.100000000000001</v>
      </c>
      <c r="S19" s="31">
        <v>30</v>
      </c>
      <c r="T19" s="31">
        <v>0</v>
      </c>
      <c r="U19" s="35">
        <f t="shared" si="5"/>
        <v>134.6</v>
      </c>
      <c r="V19" s="35">
        <f t="shared" si="6"/>
        <v>208.6</v>
      </c>
      <c r="W19" s="56">
        <f t="shared" si="3"/>
        <v>52.15</v>
      </c>
    </row>
    <row r="20" spans="1:23" ht="94.5">
      <c r="A20" s="31">
        <v>15</v>
      </c>
      <c r="B20" s="2" t="s">
        <v>57</v>
      </c>
      <c r="C20" s="1" t="s">
        <v>119</v>
      </c>
      <c r="D20" s="31">
        <v>6</v>
      </c>
      <c r="E20" s="31">
        <v>18</v>
      </c>
      <c r="F20" s="31">
        <v>6</v>
      </c>
      <c r="G20" s="31">
        <v>16</v>
      </c>
      <c r="H20" s="31">
        <v>3</v>
      </c>
      <c r="I20" s="31">
        <v>2</v>
      </c>
      <c r="J20" s="31">
        <v>0</v>
      </c>
      <c r="K20" s="31">
        <v>6</v>
      </c>
      <c r="L20" s="31">
        <v>14</v>
      </c>
      <c r="M20" s="35">
        <f t="shared" si="4"/>
        <v>71</v>
      </c>
      <c r="N20" s="31">
        <v>36</v>
      </c>
      <c r="O20" s="31">
        <v>20</v>
      </c>
      <c r="P20" s="31">
        <v>21.8</v>
      </c>
      <c r="Q20" s="31">
        <v>0</v>
      </c>
      <c r="R20" s="31">
        <v>13.2</v>
      </c>
      <c r="S20" s="31">
        <v>28.2</v>
      </c>
      <c r="T20" s="31">
        <v>16</v>
      </c>
      <c r="U20" s="35">
        <f t="shared" si="5"/>
        <v>135.19999999999999</v>
      </c>
      <c r="V20" s="35">
        <f t="shared" si="6"/>
        <v>206.2</v>
      </c>
      <c r="W20" s="56">
        <f t="shared" si="3"/>
        <v>51.55</v>
      </c>
    </row>
    <row r="21" spans="1:23" ht="47.25">
      <c r="A21" s="31">
        <v>16</v>
      </c>
      <c r="B21" s="2" t="s">
        <v>38</v>
      </c>
      <c r="C21" s="1" t="s">
        <v>130</v>
      </c>
      <c r="D21" s="31">
        <v>12</v>
      </c>
      <c r="E21" s="31">
        <v>18</v>
      </c>
      <c r="F21" s="31">
        <v>2</v>
      </c>
      <c r="G21" s="31">
        <v>10</v>
      </c>
      <c r="H21" s="31">
        <v>3</v>
      </c>
      <c r="I21" s="31">
        <v>2</v>
      </c>
      <c r="J21" s="31">
        <v>0</v>
      </c>
      <c r="K21" s="31">
        <v>6</v>
      </c>
      <c r="L21" s="31">
        <v>16</v>
      </c>
      <c r="M21" s="35">
        <f t="shared" si="4"/>
        <v>69</v>
      </c>
      <c r="N21" s="31">
        <v>40</v>
      </c>
      <c r="O21" s="31">
        <v>15</v>
      </c>
      <c r="P21" s="31">
        <v>22.2</v>
      </c>
      <c r="Q21" s="31">
        <v>13</v>
      </c>
      <c r="R21" s="31">
        <v>15.4</v>
      </c>
      <c r="S21" s="31">
        <v>30</v>
      </c>
      <c r="T21" s="31">
        <v>0</v>
      </c>
      <c r="U21" s="35">
        <f t="shared" si="5"/>
        <v>135.60000000000002</v>
      </c>
      <c r="V21" s="35">
        <f t="shared" si="6"/>
        <v>204.60000000000002</v>
      </c>
      <c r="W21" s="56">
        <f t="shared" si="3"/>
        <v>51.150000000000006</v>
      </c>
    </row>
    <row r="22" spans="1:23" ht="63">
      <c r="A22" s="31">
        <v>17</v>
      </c>
      <c r="B22" s="2" t="s">
        <v>45</v>
      </c>
      <c r="C22" s="5" t="s">
        <v>112</v>
      </c>
      <c r="D22" s="31">
        <v>18</v>
      </c>
      <c r="E22" s="31">
        <v>18</v>
      </c>
      <c r="F22" s="31">
        <v>10</v>
      </c>
      <c r="G22" s="31">
        <v>10</v>
      </c>
      <c r="H22" s="31">
        <v>9</v>
      </c>
      <c r="I22" s="31">
        <v>4</v>
      </c>
      <c r="J22" s="31">
        <v>0</v>
      </c>
      <c r="K22" s="31">
        <v>3</v>
      </c>
      <c r="L22" s="31">
        <v>30</v>
      </c>
      <c r="M22" s="35">
        <f t="shared" si="4"/>
        <v>102</v>
      </c>
      <c r="N22" s="31">
        <v>34</v>
      </c>
      <c r="O22" s="31">
        <v>16</v>
      </c>
      <c r="P22" s="31">
        <v>12</v>
      </c>
      <c r="Q22" s="31">
        <v>1</v>
      </c>
      <c r="R22" s="31">
        <v>10.7</v>
      </c>
      <c r="S22" s="31">
        <v>12</v>
      </c>
      <c r="T22" s="31">
        <v>15</v>
      </c>
      <c r="U22" s="35">
        <f t="shared" si="5"/>
        <v>100.7</v>
      </c>
      <c r="V22" s="35">
        <f t="shared" si="6"/>
        <v>202.7</v>
      </c>
      <c r="W22" s="56">
        <f t="shared" si="3"/>
        <v>50.674999999999997</v>
      </c>
    </row>
    <row r="23" spans="1:23" ht="63">
      <c r="A23" s="31">
        <v>18</v>
      </c>
      <c r="B23" s="2" t="s">
        <v>55</v>
      </c>
      <c r="C23" s="5" t="s">
        <v>112</v>
      </c>
      <c r="D23" s="31">
        <v>18</v>
      </c>
      <c r="E23" s="31">
        <v>18</v>
      </c>
      <c r="F23" s="31">
        <v>2</v>
      </c>
      <c r="G23" s="31">
        <v>10</v>
      </c>
      <c r="H23" s="31">
        <v>3</v>
      </c>
      <c r="I23" s="31">
        <v>2</v>
      </c>
      <c r="J23" s="31">
        <v>0</v>
      </c>
      <c r="K23" s="31">
        <v>6</v>
      </c>
      <c r="L23" s="31">
        <v>20</v>
      </c>
      <c r="M23" s="35">
        <f t="shared" si="4"/>
        <v>79</v>
      </c>
      <c r="N23" s="31">
        <v>37</v>
      </c>
      <c r="O23" s="31">
        <v>15</v>
      </c>
      <c r="P23" s="31">
        <v>23.5</v>
      </c>
      <c r="Q23" s="31">
        <v>4.7</v>
      </c>
      <c r="R23" s="31">
        <v>13.2</v>
      </c>
      <c r="S23" s="31">
        <v>28.9</v>
      </c>
      <c r="T23" s="31">
        <v>0</v>
      </c>
      <c r="U23" s="35">
        <f t="shared" si="5"/>
        <v>122.30000000000001</v>
      </c>
      <c r="V23" s="35">
        <f t="shared" si="6"/>
        <v>201.3</v>
      </c>
      <c r="W23" s="56">
        <f t="shared" si="3"/>
        <v>50.325000000000003</v>
      </c>
    </row>
    <row r="24" spans="1:23" ht="78.75">
      <c r="A24" s="31">
        <v>19</v>
      </c>
      <c r="B24" s="2" t="s">
        <v>43</v>
      </c>
      <c r="C24" s="1" t="s">
        <v>124</v>
      </c>
      <c r="D24" s="31">
        <v>18</v>
      </c>
      <c r="E24" s="31">
        <v>18</v>
      </c>
      <c r="F24" s="31">
        <v>6</v>
      </c>
      <c r="G24" s="31">
        <v>12</v>
      </c>
      <c r="H24" s="31">
        <v>9</v>
      </c>
      <c r="I24" s="31">
        <v>0</v>
      </c>
      <c r="J24" s="31">
        <v>0</v>
      </c>
      <c r="K24" s="31">
        <v>6</v>
      </c>
      <c r="L24" s="31">
        <v>16</v>
      </c>
      <c r="M24" s="35">
        <f t="shared" si="4"/>
        <v>85</v>
      </c>
      <c r="N24" s="31">
        <v>38</v>
      </c>
      <c r="O24" s="31">
        <v>18</v>
      </c>
      <c r="P24" s="31">
        <v>28.3</v>
      </c>
      <c r="Q24" s="31">
        <v>15</v>
      </c>
      <c r="R24" s="31">
        <v>15.1</v>
      </c>
      <c r="S24" s="31">
        <v>0</v>
      </c>
      <c r="T24" s="31">
        <v>0</v>
      </c>
      <c r="U24" s="35">
        <f t="shared" si="5"/>
        <v>114.39999999999999</v>
      </c>
      <c r="V24" s="35">
        <f t="shared" si="6"/>
        <v>199.39999999999998</v>
      </c>
      <c r="W24" s="56">
        <f t="shared" si="3"/>
        <v>49.849999999999994</v>
      </c>
    </row>
    <row r="25" spans="1:23" ht="94.5">
      <c r="A25" s="31">
        <v>20</v>
      </c>
      <c r="B25" s="2" t="s">
        <v>54</v>
      </c>
      <c r="C25" s="1" t="s">
        <v>128</v>
      </c>
      <c r="D25" s="31">
        <v>12</v>
      </c>
      <c r="E25" s="31">
        <v>12</v>
      </c>
      <c r="F25" s="31">
        <v>0</v>
      </c>
      <c r="G25" s="31">
        <v>10</v>
      </c>
      <c r="H25" s="31">
        <v>0</v>
      </c>
      <c r="I25" s="31">
        <v>2</v>
      </c>
      <c r="J25" s="31">
        <v>0</v>
      </c>
      <c r="K25" s="31">
        <v>6</v>
      </c>
      <c r="L25" s="31">
        <v>8</v>
      </c>
      <c r="M25" s="35">
        <f t="shared" si="4"/>
        <v>50</v>
      </c>
      <c r="N25" s="31">
        <v>38</v>
      </c>
      <c r="O25" s="31">
        <v>21</v>
      </c>
      <c r="P25" s="31">
        <v>30</v>
      </c>
      <c r="Q25" s="31">
        <v>9.5</v>
      </c>
      <c r="R25" s="31">
        <v>16.8</v>
      </c>
      <c r="S25" s="31">
        <v>28.4</v>
      </c>
      <c r="T25" s="31">
        <v>0</v>
      </c>
      <c r="U25" s="35">
        <f t="shared" si="5"/>
        <v>143.69999999999999</v>
      </c>
      <c r="V25" s="35">
        <f t="shared" si="6"/>
        <v>193.7</v>
      </c>
      <c r="W25" s="56">
        <f t="shared" si="3"/>
        <v>48.424999999999997</v>
      </c>
    </row>
    <row r="26" spans="1:23" ht="47.25">
      <c r="A26" s="31">
        <v>21</v>
      </c>
      <c r="B26" s="2" t="s">
        <v>63</v>
      </c>
      <c r="C26" s="7" t="s">
        <v>127</v>
      </c>
      <c r="D26" s="31">
        <v>18</v>
      </c>
      <c r="E26" s="31">
        <v>18</v>
      </c>
      <c r="F26" s="31">
        <v>8</v>
      </c>
      <c r="G26" s="31">
        <v>8</v>
      </c>
      <c r="H26" s="31">
        <v>9</v>
      </c>
      <c r="I26" s="31">
        <v>2</v>
      </c>
      <c r="J26" s="31">
        <v>0</v>
      </c>
      <c r="K26" s="31">
        <v>3</v>
      </c>
      <c r="L26" s="31">
        <v>16</v>
      </c>
      <c r="M26" s="35">
        <f t="shared" si="4"/>
        <v>82</v>
      </c>
      <c r="N26" s="31">
        <v>0</v>
      </c>
      <c r="O26" s="31">
        <v>19</v>
      </c>
      <c r="P26" s="31">
        <v>22.7</v>
      </c>
      <c r="Q26" s="31">
        <v>10.1</v>
      </c>
      <c r="R26" s="31">
        <v>12.4</v>
      </c>
      <c r="S26" s="31">
        <v>25.4</v>
      </c>
      <c r="T26" s="31">
        <v>21</v>
      </c>
      <c r="U26" s="35">
        <f t="shared" si="5"/>
        <v>110.6</v>
      </c>
      <c r="V26" s="35">
        <f t="shared" si="6"/>
        <v>192.6</v>
      </c>
      <c r="W26" s="56">
        <f t="shared" si="3"/>
        <v>48.15</v>
      </c>
    </row>
    <row r="27" spans="1:23" ht="63">
      <c r="A27" s="31">
        <v>22</v>
      </c>
      <c r="B27" s="2" t="s">
        <v>52</v>
      </c>
      <c r="C27" s="5" t="s">
        <v>112</v>
      </c>
      <c r="D27" s="31">
        <v>18</v>
      </c>
      <c r="E27" s="31">
        <v>18</v>
      </c>
      <c r="F27" s="31">
        <v>2</v>
      </c>
      <c r="G27" s="31">
        <v>6</v>
      </c>
      <c r="H27" s="31">
        <v>0</v>
      </c>
      <c r="I27" s="31">
        <v>0</v>
      </c>
      <c r="J27" s="31">
        <v>0</v>
      </c>
      <c r="K27" s="31">
        <v>3</v>
      </c>
      <c r="L27" s="31">
        <v>26</v>
      </c>
      <c r="M27" s="35">
        <f t="shared" si="4"/>
        <v>73</v>
      </c>
      <c r="N27" s="31">
        <v>0</v>
      </c>
      <c r="O27" s="31">
        <v>18</v>
      </c>
      <c r="P27" s="31">
        <v>12.8</v>
      </c>
      <c r="Q27" s="31">
        <v>3.7</v>
      </c>
      <c r="R27" s="31">
        <v>13.7</v>
      </c>
      <c r="S27" s="31">
        <v>29.7</v>
      </c>
      <c r="T27" s="31">
        <v>27</v>
      </c>
      <c r="U27" s="35">
        <f t="shared" si="5"/>
        <v>104.9</v>
      </c>
      <c r="V27" s="35">
        <f t="shared" si="6"/>
        <v>177.9</v>
      </c>
      <c r="W27" s="56">
        <f t="shared" si="3"/>
        <v>44.475000000000001</v>
      </c>
    </row>
    <row r="28" spans="1:23" ht="94.5">
      <c r="A28" s="31">
        <v>23</v>
      </c>
      <c r="B28" s="2" t="s">
        <v>64</v>
      </c>
      <c r="C28" s="3" t="s">
        <v>113</v>
      </c>
      <c r="D28" s="31">
        <v>12</v>
      </c>
      <c r="E28" s="31">
        <v>12</v>
      </c>
      <c r="F28" s="31">
        <v>4</v>
      </c>
      <c r="G28" s="31">
        <v>12</v>
      </c>
      <c r="H28" s="31">
        <v>6</v>
      </c>
      <c r="I28" s="31">
        <v>0</v>
      </c>
      <c r="J28" s="31">
        <v>0</v>
      </c>
      <c r="K28" s="31">
        <v>6</v>
      </c>
      <c r="L28" s="31">
        <v>22</v>
      </c>
      <c r="M28" s="35">
        <f t="shared" si="4"/>
        <v>74</v>
      </c>
      <c r="N28" s="31">
        <v>0</v>
      </c>
      <c r="O28" s="31">
        <v>18</v>
      </c>
      <c r="P28" s="31">
        <v>29</v>
      </c>
      <c r="Q28" s="31">
        <v>0</v>
      </c>
      <c r="R28" s="31">
        <v>3.5</v>
      </c>
      <c r="S28" s="31">
        <v>29</v>
      </c>
      <c r="T28" s="31">
        <v>23</v>
      </c>
      <c r="U28" s="35">
        <f t="shared" si="5"/>
        <v>102.5</v>
      </c>
      <c r="V28" s="35">
        <f t="shared" si="6"/>
        <v>176.5</v>
      </c>
      <c r="W28" s="56">
        <f t="shared" si="3"/>
        <v>44.125</v>
      </c>
    </row>
    <row r="29" spans="1:23" ht="94.5">
      <c r="A29" s="31">
        <v>24</v>
      </c>
      <c r="B29" s="2" t="s">
        <v>56</v>
      </c>
      <c r="C29" s="1" t="s">
        <v>119</v>
      </c>
      <c r="D29" s="31">
        <v>6</v>
      </c>
      <c r="E29" s="31">
        <v>18</v>
      </c>
      <c r="F29" s="31">
        <v>6</v>
      </c>
      <c r="G29" s="31">
        <v>10</v>
      </c>
      <c r="H29" s="31">
        <v>9</v>
      </c>
      <c r="I29" s="31">
        <v>2</v>
      </c>
      <c r="J29" s="31">
        <v>0</v>
      </c>
      <c r="K29" s="31">
        <v>6</v>
      </c>
      <c r="L29" s="31">
        <v>20</v>
      </c>
      <c r="M29" s="35">
        <f t="shared" si="4"/>
        <v>77</v>
      </c>
      <c r="N29" s="31">
        <v>0</v>
      </c>
      <c r="O29" s="31">
        <v>17</v>
      </c>
      <c r="P29" s="31">
        <v>17.8</v>
      </c>
      <c r="Q29" s="31">
        <v>0</v>
      </c>
      <c r="R29" s="31">
        <v>15</v>
      </c>
      <c r="S29" s="31">
        <v>28.8</v>
      </c>
      <c r="T29" s="31">
        <v>19</v>
      </c>
      <c r="U29" s="35">
        <f t="shared" si="5"/>
        <v>97.6</v>
      </c>
      <c r="V29" s="35">
        <f t="shared" si="6"/>
        <v>174.6</v>
      </c>
      <c r="W29" s="56">
        <f t="shared" si="3"/>
        <v>43.65</v>
      </c>
    </row>
    <row r="30" spans="1:23" ht="78.75">
      <c r="A30" s="31">
        <v>25</v>
      </c>
      <c r="B30" s="2" t="s">
        <v>60</v>
      </c>
      <c r="C30" s="1" t="s">
        <v>109</v>
      </c>
      <c r="D30" s="31">
        <v>18</v>
      </c>
      <c r="E30" s="31">
        <v>18</v>
      </c>
      <c r="F30" s="31">
        <v>6</v>
      </c>
      <c r="G30" s="31">
        <v>6</v>
      </c>
      <c r="H30" s="31">
        <v>0</v>
      </c>
      <c r="I30" s="31">
        <v>0</v>
      </c>
      <c r="J30" s="31">
        <v>0</v>
      </c>
      <c r="K30" s="31">
        <v>3</v>
      </c>
      <c r="L30" s="31">
        <v>20</v>
      </c>
      <c r="M30" s="35">
        <f t="shared" si="4"/>
        <v>71</v>
      </c>
      <c r="N30" s="31">
        <v>27</v>
      </c>
      <c r="O30" s="31">
        <v>13</v>
      </c>
      <c r="P30" s="31">
        <v>23.8</v>
      </c>
      <c r="Q30" s="31">
        <v>2.2000000000000002</v>
      </c>
      <c r="R30" s="31">
        <v>2.4</v>
      </c>
      <c r="S30" s="31">
        <v>30</v>
      </c>
      <c r="T30" s="31">
        <v>0</v>
      </c>
      <c r="U30" s="35">
        <f t="shared" si="5"/>
        <v>98.4</v>
      </c>
      <c r="V30" s="35">
        <f t="shared" si="6"/>
        <v>169.4</v>
      </c>
      <c r="W30" s="56">
        <f t="shared" si="3"/>
        <v>42.35</v>
      </c>
    </row>
    <row r="31" spans="1:23" ht="63">
      <c r="A31" s="31">
        <v>26</v>
      </c>
      <c r="B31" s="2" t="s">
        <v>48</v>
      </c>
      <c r="C31" s="6" t="s">
        <v>123</v>
      </c>
      <c r="D31" s="31">
        <v>18</v>
      </c>
      <c r="E31" s="31">
        <v>6</v>
      </c>
      <c r="F31" s="31">
        <v>0</v>
      </c>
      <c r="G31" s="31">
        <v>12</v>
      </c>
      <c r="H31" s="31">
        <v>0</v>
      </c>
      <c r="I31" s="31">
        <v>0</v>
      </c>
      <c r="J31" s="31">
        <v>0</v>
      </c>
      <c r="K31" s="31">
        <v>3</v>
      </c>
      <c r="L31" s="31">
        <v>24</v>
      </c>
      <c r="M31" s="35">
        <f t="shared" si="4"/>
        <v>63</v>
      </c>
      <c r="N31" s="31">
        <v>0</v>
      </c>
      <c r="O31" s="31">
        <v>15</v>
      </c>
      <c r="P31" s="31">
        <v>30</v>
      </c>
      <c r="Q31" s="31">
        <v>16</v>
      </c>
      <c r="R31" s="31">
        <v>16.2</v>
      </c>
      <c r="S31" s="31">
        <v>25.7</v>
      </c>
      <c r="T31" s="31">
        <v>0</v>
      </c>
      <c r="U31" s="35">
        <f t="shared" si="5"/>
        <v>102.9</v>
      </c>
      <c r="V31" s="35">
        <f t="shared" si="6"/>
        <v>165.9</v>
      </c>
      <c r="W31" s="56">
        <f t="shared" si="3"/>
        <v>41.475000000000001</v>
      </c>
    </row>
    <row r="32" spans="1:23" ht="94.5">
      <c r="A32" s="31">
        <v>27</v>
      </c>
      <c r="B32" s="2" t="s">
        <v>40</v>
      </c>
      <c r="C32" s="5" t="s">
        <v>121</v>
      </c>
      <c r="D32" s="31">
        <v>12</v>
      </c>
      <c r="E32" s="31">
        <v>18</v>
      </c>
      <c r="F32" s="31">
        <v>4</v>
      </c>
      <c r="G32" s="31">
        <v>12</v>
      </c>
      <c r="H32" s="31">
        <v>6</v>
      </c>
      <c r="I32" s="31">
        <v>4</v>
      </c>
      <c r="J32" s="31">
        <v>0</v>
      </c>
      <c r="K32" s="31">
        <v>6</v>
      </c>
      <c r="L32" s="31">
        <v>18</v>
      </c>
      <c r="M32" s="35">
        <f t="shared" si="4"/>
        <v>80</v>
      </c>
      <c r="N32" s="31">
        <v>35</v>
      </c>
      <c r="O32" s="31">
        <v>9</v>
      </c>
      <c r="P32" s="31">
        <v>20.3</v>
      </c>
      <c r="Q32" s="31">
        <v>9.8000000000000007</v>
      </c>
      <c r="R32" s="31">
        <v>10.8</v>
      </c>
      <c r="S32" s="31">
        <v>0</v>
      </c>
      <c r="T32" s="31">
        <v>0</v>
      </c>
      <c r="U32" s="35">
        <f t="shared" si="5"/>
        <v>84.899999999999991</v>
      </c>
      <c r="V32" s="35">
        <f t="shared" si="6"/>
        <v>164.89999999999998</v>
      </c>
      <c r="W32" s="56">
        <f t="shared" si="3"/>
        <v>41.224999999999994</v>
      </c>
    </row>
    <row r="33" spans="1:23" ht="78.75">
      <c r="A33" s="31">
        <v>28</v>
      </c>
      <c r="B33" s="2" t="s">
        <v>61</v>
      </c>
      <c r="C33" s="3" t="s">
        <v>132</v>
      </c>
      <c r="D33" s="31">
        <v>18</v>
      </c>
      <c r="E33" s="31">
        <v>18</v>
      </c>
      <c r="F33" s="31">
        <v>4</v>
      </c>
      <c r="G33" s="31">
        <v>14</v>
      </c>
      <c r="H33" s="31">
        <v>0</v>
      </c>
      <c r="I33" s="31">
        <v>6</v>
      </c>
      <c r="J33" s="31">
        <v>0</v>
      </c>
      <c r="K33" s="31">
        <v>6</v>
      </c>
      <c r="L33" s="31">
        <v>24</v>
      </c>
      <c r="M33" s="35">
        <f t="shared" si="4"/>
        <v>90</v>
      </c>
      <c r="N33" s="31">
        <v>0</v>
      </c>
      <c r="O33" s="31">
        <v>0</v>
      </c>
      <c r="P33" s="31">
        <v>30</v>
      </c>
      <c r="Q33" s="31">
        <v>10</v>
      </c>
      <c r="R33" s="31">
        <v>17</v>
      </c>
      <c r="S33" s="31">
        <v>0</v>
      </c>
      <c r="T33" s="31">
        <v>16</v>
      </c>
      <c r="U33" s="35">
        <f t="shared" si="5"/>
        <v>73</v>
      </c>
      <c r="V33" s="35">
        <f t="shared" si="6"/>
        <v>163</v>
      </c>
      <c r="W33" s="56">
        <f t="shared" si="3"/>
        <v>40.75</v>
      </c>
    </row>
    <row r="34" spans="1:23" ht="94.5">
      <c r="A34" s="31">
        <v>29</v>
      </c>
      <c r="B34" s="2" t="s">
        <v>32</v>
      </c>
      <c r="C34" s="3" t="s">
        <v>118</v>
      </c>
      <c r="D34" s="31">
        <v>6</v>
      </c>
      <c r="E34" s="31">
        <v>18</v>
      </c>
      <c r="F34" s="31">
        <v>0</v>
      </c>
      <c r="G34" s="31">
        <v>10</v>
      </c>
      <c r="H34" s="31">
        <v>0</v>
      </c>
      <c r="I34" s="31">
        <v>2</v>
      </c>
      <c r="J34" s="31">
        <v>0</v>
      </c>
      <c r="K34" s="31">
        <v>3</v>
      </c>
      <c r="L34" s="31">
        <v>22</v>
      </c>
      <c r="M34" s="35">
        <f t="shared" si="4"/>
        <v>61</v>
      </c>
      <c r="N34" s="31">
        <v>35</v>
      </c>
      <c r="O34" s="31">
        <v>15</v>
      </c>
      <c r="P34" s="31">
        <v>28.51</v>
      </c>
      <c r="Q34" s="31">
        <v>8.9</v>
      </c>
      <c r="R34" s="31">
        <v>6.5</v>
      </c>
      <c r="S34" s="31">
        <v>0</v>
      </c>
      <c r="T34" s="31">
        <v>0</v>
      </c>
      <c r="U34" s="35">
        <f t="shared" si="5"/>
        <v>93.910000000000011</v>
      </c>
      <c r="V34" s="35">
        <f t="shared" si="6"/>
        <v>154.91000000000003</v>
      </c>
      <c r="W34" s="56">
        <f t="shared" si="3"/>
        <v>38.727500000000006</v>
      </c>
    </row>
    <row r="35" spans="1:23" ht="78.75">
      <c r="A35" s="31">
        <v>30</v>
      </c>
      <c r="B35" s="2" t="s">
        <v>50</v>
      </c>
      <c r="C35" s="1" t="s">
        <v>125</v>
      </c>
      <c r="D35" s="31">
        <v>12</v>
      </c>
      <c r="E35" s="31">
        <v>12</v>
      </c>
      <c r="F35" s="31">
        <v>2</v>
      </c>
      <c r="G35" s="31">
        <v>12</v>
      </c>
      <c r="H35" s="31">
        <v>3</v>
      </c>
      <c r="I35" s="31">
        <v>0</v>
      </c>
      <c r="J35" s="31">
        <v>0</v>
      </c>
      <c r="K35" s="31">
        <v>6</v>
      </c>
      <c r="L35" s="31">
        <v>16</v>
      </c>
      <c r="M35" s="35">
        <f t="shared" si="4"/>
        <v>63</v>
      </c>
      <c r="N35" s="31">
        <v>21</v>
      </c>
      <c r="O35" s="31">
        <v>14</v>
      </c>
      <c r="P35" s="31">
        <v>26.98</v>
      </c>
      <c r="Q35" s="31">
        <v>0</v>
      </c>
      <c r="R35" s="31">
        <v>8.4</v>
      </c>
      <c r="S35" s="31">
        <v>0</v>
      </c>
      <c r="T35" s="31">
        <v>18</v>
      </c>
      <c r="U35" s="35">
        <f t="shared" si="5"/>
        <v>88.38000000000001</v>
      </c>
      <c r="V35" s="35">
        <f t="shared" si="6"/>
        <v>151.38</v>
      </c>
      <c r="W35" s="56">
        <f t="shared" si="3"/>
        <v>37.844999999999999</v>
      </c>
    </row>
    <row r="36" spans="1:23" ht="94.5">
      <c r="A36" s="31">
        <v>31</v>
      </c>
      <c r="B36" s="2" t="s">
        <v>31</v>
      </c>
      <c r="C36" s="1" t="s">
        <v>117</v>
      </c>
      <c r="D36" s="31">
        <v>9</v>
      </c>
      <c r="E36" s="31">
        <v>12</v>
      </c>
      <c r="F36" s="31">
        <v>2</v>
      </c>
      <c r="G36" s="31">
        <v>8</v>
      </c>
      <c r="H36" s="31">
        <v>9</v>
      </c>
      <c r="I36" s="31">
        <v>4</v>
      </c>
      <c r="J36" s="31">
        <v>0</v>
      </c>
      <c r="K36" s="31">
        <v>6</v>
      </c>
      <c r="L36" s="31">
        <v>20</v>
      </c>
      <c r="M36" s="35">
        <f t="shared" si="4"/>
        <v>70</v>
      </c>
      <c r="N36" s="31">
        <v>0</v>
      </c>
      <c r="O36" s="31">
        <v>0</v>
      </c>
      <c r="P36" s="31">
        <v>23.5</v>
      </c>
      <c r="Q36" s="31">
        <v>1.5</v>
      </c>
      <c r="R36" s="31">
        <v>15.9</v>
      </c>
      <c r="S36" s="31">
        <v>20.6</v>
      </c>
      <c r="T36" s="31">
        <v>19</v>
      </c>
      <c r="U36" s="35">
        <f t="shared" si="5"/>
        <v>80.5</v>
      </c>
      <c r="V36" s="35">
        <f t="shared" si="6"/>
        <v>150.5</v>
      </c>
      <c r="W36" s="56">
        <f t="shared" si="3"/>
        <v>37.625</v>
      </c>
    </row>
    <row r="37" spans="1:23" ht="94.5">
      <c r="A37" s="31">
        <v>32</v>
      </c>
      <c r="B37" s="2" t="s">
        <v>66</v>
      </c>
      <c r="C37" s="1" t="s">
        <v>119</v>
      </c>
      <c r="D37" s="31">
        <v>18</v>
      </c>
      <c r="E37" s="31">
        <v>15</v>
      </c>
      <c r="F37" s="31">
        <v>4</v>
      </c>
      <c r="G37" s="31">
        <v>12</v>
      </c>
      <c r="H37" s="31">
        <v>6</v>
      </c>
      <c r="I37" s="31">
        <v>0</v>
      </c>
      <c r="J37" s="31">
        <v>0</v>
      </c>
      <c r="K37" s="31">
        <v>6</v>
      </c>
      <c r="L37" s="31">
        <v>16</v>
      </c>
      <c r="M37" s="35">
        <f t="shared" si="4"/>
        <v>77</v>
      </c>
      <c r="N37" s="31">
        <v>0</v>
      </c>
      <c r="O37" s="31">
        <v>9</v>
      </c>
      <c r="P37" s="31">
        <v>9.6</v>
      </c>
      <c r="Q37" s="31">
        <v>0</v>
      </c>
      <c r="R37" s="31">
        <v>9.1999999999999993</v>
      </c>
      <c r="S37" s="31">
        <v>21.7</v>
      </c>
      <c r="T37" s="31">
        <v>19</v>
      </c>
      <c r="U37" s="35">
        <f t="shared" si="5"/>
        <v>68.5</v>
      </c>
      <c r="V37" s="35">
        <f t="shared" si="6"/>
        <v>145.5</v>
      </c>
      <c r="W37" s="56">
        <f t="shared" si="3"/>
        <v>36.375</v>
      </c>
    </row>
    <row r="38" spans="1:23" ht="94.5">
      <c r="A38" s="31">
        <v>33</v>
      </c>
      <c r="B38" s="2" t="s">
        <v>47</v>
      </c>
      <c r="C38" s="1" t="s">
        <v>128</v>
      </c>
      <c r="D38" s="31">
        <v>3</v>
      </c>
      <c r="E38" s="31">
        <v>18</v>
      </c>
      <c r="F38" s="31">
        <v>4</v>
      </c>
      <c r="G38" s="31">
        <v>12</v>
      </c>
      <c r="H38" s="31">
        <v>6</v>
      </c>
      <c r="I38" s="31">
        <v>4</v>
      </c>
      <c r="J38" s="31">
        <v>0</v>
      </c>
      <c r="K38" s="31">
        <v>6</v>
      </c>
      <c r="L38" s="31">
        <v>24</v>
      </c>
      <c r="M38" s="35">
        <f t="shared" si="4"/>
        <v>77</v>
      </c>
      <c r="N38" s="31">
        <v>0</v>
      </c>
      <c r="O38" s="31">
        <v>6</v>
      </c>
      <c r="P38" s="31">
        <v>13.4</v>
      </c>
      <c r="Q38" s="31">
        <v>0</v>
      </c>
      <c r="R38" s="31">
        <v>14.9</v>
      </c>
      <c r="S38" s="31">
        <v>30</v>
      </c>
      <c r="T38" s="31">
        <v>0</v>
      </c>
      <c r="U38" s="35">
        <f t="shared" si="5"/>
        <v>64.3</v>
      </c>
      <c r="V38" s="35">
        <f t="shared" si="6"/>
        <v>141.30000000000001</v>
      </c>
      <c r="W38" s="56">
        <f t="shared" si="3"/>
        <v>35.325000000000003</v>
      </c>
    </row>
    <row r="39" spans="1:23" ht="94.5">
      <c r="A39" s="31">
        <v>34</v>
      </c>
      <c r="B39" s="2" t="s">
        <v>34</v>
      </c>
      <c r="C39" s="3" t="s">
        <v>118</v>
      </c>
      <c r="D39" s="31">
        <v>9</v>
      </c>
      <c r="E39" s="31">
        <v>18</v>
      </c>
      <c r="F39" s="31">
        <v>6</v>
      </c>
      <c r="G39" s="31">
        <v>18</v>
      </c>
      <c r="H39" s="31">
        <v>9</v>
      </c>
      <c r="I39" s="31">
        <v>0</v>
      </c>
      <c r="J39" s="31">
        <v>0</v>
      </c>
      <c r="K39" s="31">
        <v>6</v>
      </c>
      <c r="L39" s="31">
        <v>24</v>
      </c>
      <c r="M39" s="35">
        <f t="shared" si="4"/>
        <v>90</v>
      </c>
      <c r="N39" s="31">
        <v>0</v>
      </c>
      <c r="O39" s="31">
        <v>12</v>
      </c>
      <c r="P39" s="31">
        <v>18.399999999999999</v>
      </c>
      <c r="Q39" s="31">
        <v>7</v>
      </c>
      <c r="R39" s="31">
        <v>7</v>
      </c>
      <c r="S39" s="31">
        <v>0</v>
      </c>
      <c r="T39" s="31">
        <v>0</v>
      </c>
      <c r="U39" s="35">
        <f t="shared" si="5"/>
        <v>44.4</v>
      </c>
      <c r="V39" s="35">
        <f t="shared" si="6"/>
        <v>134.4</v>
      </c>
      <c r="W39" s="56">
        <f t="shared" si="3"/>
        <v>33.6</v>
      </c>
    </row>
    <row r="40" spans="1:23" ht="94.5">
      <c r="A40" s="31">
        <v>35</v>
      </c>
      <c r="B40" s="2" t="s">
        <v>49</v>
      </c>
      <c r="C40" s="3" t="s">
        <v>118</v>
      </c>
      <c r="D40" s="31">
        <v>18</v>
      </c>
      <c r="E40" s="31">
        <v>12</v>
      </c>
      <c r="F40" s="31">
        <v>2</v>
      </c>
      <c r="G40" s="31">
        <v>6</v>
      </c>
      <c r="H40" s="31">
        <v>6</v>
      </c>
      <c r="I40" s="31">
        <v>0</v>
      </c>
      <c r="J40" s="31">
        <v>0</v>
      </c>
      <c r="K40" s="31">
        <v>3</v>
      </c>
      <c r="L40" s="31">
        <v>22</v>
      </c>
      <c r="M40" s="35">
        <f t="shared" si="4"/>
        <v>69</v>
      </c>
      <c r="N40" s="31">
        <v>0</v>
      </c>
      <c r="O40" s="31">
        <v>16</v>
      </c>
      <c r="P40" s="31">
        <v>24</v>
      </c>
      <c r="Q40" s="31">
        <v>4.9000000000000004</v>
      </c>
      <c r="R40" s="31">
        <v>5.9</v>
      </c>
      <c r="S40" s="31">
        <v>0</v>
      </c>
      <c r="T40" s="31">
        <v>0</v>
      </c>
      <c r="U40" s="35">
        <f t="shared" si="5"/>
        <v>50.8</v>
      </c>
      <c r="V40" s="35">
        <f t="shared" si="6"/>
        <v>119.8</v>
      </c>
      <c r="W40" s="56">
        <f t="shared" si="3"/>
        <v>29.95</v>
      </c>
    </row>
    <row r="41" spans="1:23" ht="78.75">
      <c r="A41" s="31">
        <v>36</v>
      </c>
      <c r="B41" s="2" t="s">
        <v>37</v>
      </c>
      <c r="C41" s="3" t="s">
        <v>129</v>
      </c>
      <c r="D41" s="31">
        <v>12</v>
      </c>
      <c r="E41" s="31">
        <v>18</v>
      </c>
      <c r="F41" s="31">
        <v>4</v>
      </c>
      <c r="G41" s="31">
        <v>6</v>
      </c>
      <c r="H41" s="31">
        <v>9</v>
      </c>
      <c r="I41" s="31">
        <v>0</v>
      </c>
      <c r="J41" s="31">
        <v>0</v>
      </c>
      <c r="K41" s="31">
        <v>6</v>
      </c>
      <c r="L41" s="31">
        <v>20</v>
      </c>
      <c r="M41" s="35">
        <f t="shared" si="4"/>
        <v>75</v>
      </c>
      <c r="N41" s="31">
        <v>0</v>
      </c>
      <c r="O41" s="31">
        <v>18</v>
      </c>
      <c r="P41" s="31">
        <v>9</v>
      </c>
      <c r="Q41" s="31">
        <v>0.2</v>
      </c>
      <c r="R41" s="31">
        <v>12.1</v>
      </c>
      <c r="S41" s="31">
        <v>0</v>
      </c>
      <c r="T41" s="31">
        <v>0</v>
      </c>
      <c r="U41" s="35">
        <f t="shared" si="5"/>
        <v>39.299999999999997</v>
      </c>
      <c r="V41" s="35">
        <f t="shared" si="6"/>
        <v>114.3</v>
      </c>
      <c r="W41" s="56">
        <f t="shared" si="3"/>
        <v>28.574999999999999</v>
      </c>
    </row>
  </sheetData>
  <mergeCells count="12">
    <mergeCell ref="A5:C5"/>
    <mergeCell ref="C2:C4"/>
    <mergeCell ref="A1:T1"/>
    <mergeCell ref="U1:U4"/>
    <mergeCell ref="V1:V4"/>
    <mergeCell ref="W1:W4"/>
    <mergeCell ref="A2:A4"/>
    <mergeCell ref="B2:B4"/>
    <mergeCell ref="D2:L2"/>
    <mergeCell ref="M2:M4"/>
    <mergeCell ref="N2:T3"/>
    <mergeCell ref="D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view="pageBreakPreview" zoomScale="60" zoomScaleNormal="80" workbookViewId="0">
      <selection activeCell="W9" sqref="W9"/>
    </sheetView>
  </sheetViews>
  <sheetFormatPr defaultRowHeight="15.75"/>
  <cols>
    <col min="1" max="1" width="9.140625" style="36"/>
    <col min="2" max="2" width="12.140625" style="36" customWidth="1"/>
    <col min="3" max="3" width="37.5703125" style="36" customWidth="1"/>
    <col min="4" max="20" width="9.140625" style="36"/>
    <col min="21" max="21" width="13.140625" style="36" customWidth="1"/>
    <col min="22" max="22" width="9.140625" style="36"/>
    <col min="23" max="23" width="11.28515625" style="36" customWidth="1"/>
    <col min="24" max="16384" width="9.140625" style="36"/>
  </cols>
  <sheetData>
    <row r="1" spans="1:23">
      <c r="A1" s="32" t="s">
        <v>146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U1" s="12" t="s">
        <v>10</v>
      </c>
      <c r="V1" s="13" t="s">
        <v>7</v>
      </c>
      <c r="W1" s="13" t="s">
        <v>8</v>
      </c>
    </row>
    <row r="2" spans="1:23">
      <c r="A2" s="16" t="s">
        <v>0</v>
      </c>
      <c r="B2" s="16" t="s">
        <v>1</v>
      </c>
      <c r="C2" s="16" t="s">
        <v>144</v>
      </c>
      <c r="D2" s="37" t="s">
        <v>2</v>
      </c>
      <c r="E2" s="38"/>
      <c r="F2" s="38"/>
      <c r="G2" s="38"/>
      <c r="H2" s="38"/>
      <c r="I2" s="38"/>
      <c r="J2" s="38"/>
      <c r="K2" s="38"/>
      <c r="L2" s="38"/>
      <c r="M2" s="16" t="s">
        <v>9</v>
      </c>
      <c r="N2" s="39" t="s">
        <v>5</v>
      </c>
      <c r="O2" s="40"/>
      <c r="P2" s="40"/>
      <c r="Q2" s="40"/>
      <c r="R2" s="40"/>
      <c r="S2" s="40"/>
      <c r="T2" s="41"/>
      <c r="U2" s="12"/>
      <c r="V2" s="13"/>
      <c r="W2" s="13"/>
    </row>
    <row r="3" spans="1:23">
      <c r="A3" s="23"/>
      <c r="B3" s="23"/>
      <c r="C3" s="23"/>
      <c r="D3" s="37" t="s">
        <v>3</v>
      </c>
      <c r="E3" s="38"/>
      <c r="F3" s="38"/>
      <c r="G3" s="38"/>
      <c r="H3" s="38"/>
      <c r="I3" s="38"/>
      <c r="J3" s="38"/>
      <c r="K3" s="42"/>
      <c r="L3" s="43" t="s">
        <v>4</v>
      </c>
      <c r="M3" s="23"/>
      <c r="N3" s="44"/>
      <c r="O3" s="45"/>
      <c r="P3" s="45"/>
      <c r="Q3" s="45"/>
      <c r="R3" s="45"/>
      <c r="S3" s="45"/>
      <c r="T3" s="46"/>
      <c r="U3" s="12"/>
      <c r="V3" s="13"/>
      <c r="W3" s="13"/>
    </row>
    <row r="4" spans="1:23">
      <c r="A4" s="30"/>
      <c r="B4" s="30"/>
      <c r="C4" s="30"/>
      <c r="D4" s="47">
        <v>1</v>
      </c>
      <c r="E4" s="47">
        <v>2</v>
      </c>
      <c r="F4" s="47">
        <v>3</v>
      </c>
      <c r="G4" s="47">
        <v>4</v>
      </c>
      <c r="H4" s="47">
        <v>5</v>
      </c>
      <c r="I4" s="47">
        <v>6</v>
      </c>
      <c r="J4" s="47">
        <v>7</v>
      </c>
      <c r="K4" s="47">
        <v>8</v>
      </c>
      <c r="L4" s="47"/>
      <c r="M4" s="30"/>
      <c r="N4" s="52">
        <v>1</v>
      </c>
      <c r="O4" s="52">
        <v>2</v>
      </c>
      <c r="P4" s="52">
        <v>3</v>
      </c>
      <c r="Q4" s="52">
        <v>4</v>
      </c>
      <c r="R4" s="53" t="s">
        <v>11</v>
      </c>
      <c r="S4" s="53" t="s">
        <v>12</v>
      </c>
      <c r="T4" s="52">
        <v>6</v>
      </c>
      <c r="U4" s="12"/>
      <c r="V4" s="13"/>
      <c r="W4" s="13"/>
    </row>
    <row r="5" spans="1:23" ht="29.25" customHeight="1">
      <c r="A5" s="32" t="s">
        <v>6</v>
      </c>
      <c r="B5" s="33"/>
      <c r="C5" s="34"/>
      <c r="D5" s="48">
        <v>18</v>
      </c>
      <c r="E5" s="48">
        <v>21</v>
      </c>
      <c r="F5" s="48">
        <v>18</v>
      </c>
      <c r="G5" s="48">
        <v>24</v>
      </c>
      <c r="H5" s="48">
        <v>22</v>
      </c>
      <c r="I5" s="49">
        <v>11</v>
      </c>
      <c r="J5" s="49">
        <v>15</v>
      </c>
      <c r="K5" s="49">
        <v>21</v>
      </c>
      <c r="L5" s="49">
        <v>50</v>
      </c>
      <c r="M5" s="50">
        <f t="shared" ref="M5" si="0">SUM(D5:L5)</f>
        <v>200</v>
      </c>
      <c r="N5" s="48">
        <v>40</v>
      </c>
      <c r="O5" s="48">
        <v>30</v>
      </c>
      <c r="P5" s="48">
        <v>30</v>
      </c>
      <c r="Q5" s="48">
        <v>20</v>
      </c>
      <c r="R5" s="48">
        <v>20</v>
      </c>
      <c r="S5" s="48">
        <v>30</v>
      </c>
      <c r="T5" s="48">
        <v>30</v>
      </c>
      <c r="U5" s="51">
        <f t="shared" ref="U5" si="1">SUM(N5:T5)</f>
        <v>200</v>
      </c>
      <c r="V5" s="49">
        <f t="shared" ref="V5" si="2">M5+U5</f>
        <v>400</v>
      </c>
      <c r="W5" s="49">
        <f t="shared" ref="W5:W44" si="3">100/400*V5</f>
        <v>100</v>
      </c>
    </row>
    <row r="6" spans="1:23" ht="78.75">
      <c r="A6" s="47">
        <v>1</v>
      </c>
      <c r="B6" s="2" t="s">
        <v>97</v>
      </c>
      <c r="C6" s="1" t="s">
        <v>140</v>
      </c>
      <c r="D6" s="47">
        <v>12</v>
      </c>
      <c r="E6" s="47">
        <v>18</v>
      </c>
      <c r="F6" s="47">
        <v>10</v>
      </c>
      <c r="G6" s="47">
        <v>20</v>
      </c>
      <c r="H6" s="47">
        <v>2</v>
      </c>
      <c r="I6" s="47">
        <v>11</v>
      </c>
      <c r="J6" s="47">
        <v>15</v>
      </c>
      <c r="K6" s="47">
        <v>6</v>
      </c>
      <c r="L6" s="47">
        <v>22</v>
      </c>
      <c r="M6" s="48">
        <f t="shared" ref="M6:M44" si="4">SUM(D6:L6)</f>
        <v>116</v>
      </c>
      <c r="N6" s="47">
        <v>38</v>
      </c>
      <c r="O6" s="47">
        <v>27.6</v>
      </c>
      <c r="P6" s="47">
        <v>30</v>
      </c>
      <c r="Q6" s="47">
        <v>11</v>
      </c>
      <c r="R6" s="47">
        <v>15.8</v>
      </c>
      <c r="S6" s="47">
        <v>30</v>
      </c>
      <c r="T6" s="47">
        <v>16</v>
      </c>
      <c r="U6" s="48">
        <f t="shared" ref="U6:U44" si="5">SUM(N6:T6)</f>
        <v>168.39999999999998</v>
      </c>
      <c r="V6" s="48">
        <f t="shared" ref="V6:V44" si="6">M6+U6</f>
        <v>284.39999999999998</v>
      </c>
      <c r="W6" s="54">
        <f t="shared" si="3"/>
        <v>71.099999999999994</v>
      </c>
    </row>
    <row r="7" spans="1:23" ht="78.75">
      <c r="A7" s="47">
        <v>2</v>
      </c>
      <c r="B7" s="2" t="s">
        <v>85</v>
      </c>
      <c r="C7" s="1" t="s">
        <v>140</v>
      </c>
      <c r="D7" s="47">
        <v>12</v>
      </c>
      <c r="E7" s="47">
        <v>18</v>
      </c>
      <c r="F7" s="47">
        <v>16</v>
      </c>
      <c r="G7" s="47">
        <v>10</v>
      </c>
      <c r="H7" s="47">
        <v>0</v>
      </c>
      <c r="I7" s="47">
        <v>6</v>
      </c>
      <c r="J7" s="47">
        <v>15</v>
      </c>
      <c r="K7" s="47">
        <v>6</v>
      </c>
      <c r="L7" s="47">
        <v>16</v>
      </c>
      <c r="M7" s="48">
        <f t="shared" si="4"/>
        <v>99</v>
      </c>
      <c r="N7" s="47">
        <v>40</v>
      </c>
      <c r="O7" s="47">
        <v>26.2</v>
      </c>
      <c r="P7" s="47">
        <v>29.1</v>
      </c>
      <c r="Q7" s="47">
        <v>15.5</v>
      </c>
      <c r="R7" s="47">
        <v>16.8</v>
      </c>
      <c r="S7" s="47">
        <v>30</v>
      </c>
      <c r="T7" s="47">
        <v>20</v>
      </c>
      <c r="U7" s="48">
        <f t="shared" si="5"/>
        <v>177.60000000000002</v>
      </c>
      <c r="V7" s="48">
        <f t="shared" si="6"/>
        <v>276.60000000000002</v>
      </c>
      <c r="W7" s="54">
        <f t="shared" si="3"/>
        <v>69.150000000000006</v>
      </c>
    </row>
    <row r="8" spans="1:23" ht="78.75">
      <c r="A8" s="47">
        <v>3</v>
      </c>
      <c r="B8" s="2" t="s">
        <v>100</v>
      </c>
      <c r="C8" s="1" t="s">
        <v>140</v>
      </c>
      <c r="D8" s="47">
        <v>18</v>
      </c>
      <c r="E8" s="47">
        <v>18</v>
      </c>
      <c r="F8" s="47">
        <v>8</v>
      </c>
      <c r="G8" s="47">
        <v>8</v>
      </c>
      <c r="H8" s="47">
        <v>2</v>
      </c>
      <c r="I8" s="47">
        <v>11</v>
      </c>
      <c r="J8" s="47">
        <v>15</v>
      </c>
      <c r="K8" s="47">
        <v>6</v>
      </c>
      <c r="L8" s="47">
        <v>18</v>
      </c>
      <c r="M8" s="48">
        <f t="shared" si="4"/>
        <v>104</v>
      </c>
      <c r="N8" s="47">
        <v>34</v>
      </c>
      <c r="O8" s="47">
        <v>28</v>
      </c>
      <c r="P8" s="47">
        <v>30</v>
      </c>
      <c r="Q8" s="47">
        <v>13.8</v>
      </c>
      <c r="R8" s="47">
        <v>11.8</v>
      </c>
      <c r="S8" s="47">
        <v>20.100000000000001</v>
      </c>
      <c r="T8" s="47">
        <v>30</v>
      </c>
      <c r="U8" s="48">
        <f t="shared" si="5"/>
        <v>167.7</v>
      </c>
      <c r="V8" s="48">
        <f t="shared" si="6"/>
        <v>271.7</v>
      </c>
      <c r="W8" s="54">
        <f t="shared" si="3"/>
        <v>67.924999999999997</v>
      </c>
    </row>
    <row r="9" spans="1:23" ht="78.75">
      <c r="A9" s="47">
        <v>4</v>
      </c>
      <c r="B9" s="2" t="s">
        <v>88</v>
      </c>
      <c r="C9" s="1" t="s">
        <v>140</v>
      </c>
      <c r="D9" s="47">
        <v>18</v>
      </c>
      <c r="E9" s="47">
        <v>18</v>
      </c>
      <c r="F9" s="47">
        <v>10</v>
      </c>
      <c r="G9" s="47">
        <v>20</v>
      </c>
      <c r="H9" s="47">
        <v>2</v>
      </c>
      <c r="I9" s="47">
        <v>6</v>
      </c>
      <c r="J9" s="47">
        <v>15</v>
      </c>
      <c r="K9" s="47">
        <v>6</v>
      </c>
      <c r="L9" s="47">
        <v>22</v>
      </c>
      <c r="M9" s="48">
        <f t="shared" si="4"/>
        <v>117</v>
      </c>
      <c r="N9" s="47">
        <v>32</v>
      </c>
      <c r="O9" s="47">
        <v>21.1</v>
      </c>
      <c r="P9" s="47">
        <v>29.9</v>
      </c>
      <c r="Q9" s="47">
        <v>10</v>
      </c>
      <c r="R9" s="47">
        <v>11.5</v>
      </c>
      <c r="S9" s="47">
        <v>30</v>
      </c>
      <c r="T9" s="47">
        <v>18</v>
      </c>
      <c r="U9" s="48">
        <f t="shared" si="5"/>
        <v>152.5</v>
      </c>
      <c r="V9" s="48">
        <f t="shared" si="6"/>
        <v>269.5</v>
      </c>
      <c r="W9" s="54">
        <f t="shared" si="3"/>
        <v>67.375</v>
      </c>
    </row>
    <row r="10" spans="1:23" ht="78.75">
      <c r="A10" s="47">
        <v>5</v>
      </c>
      <c r="B10" s="2" t="s">
        <v>87</v>
      </c>
      <c r="C10" s="1" t="s">
        <v>140</v>
      </c>
      <c r="D10" s="47">
        <v>18</v>
      </c>
      <c r="E10" s="47">
        <v>18</v>
      </c>
      <c r="F10" s="47">
        <v>8</v>
      </c>
      <c r="G10" s="47">
        <v>16</v>
      </c>
      <c r="H10" s="47">
        <v>6</v>
      </c>
      <c r="I10" s="47">
        <v>11</v>
      </c>
      <c r="J10" s="47">
        <v>5</v>
      </c>
      <c r="K10" s="47">
        <v>3</v>
      </c>
      <c r="L10" s="47">
        <v>20</v>
      </c>
      <c r="M10" s="48">
        <f t="shared" si="4"/>
        <v>105</v>
      </c>
      <c r="N10" s="47">
        <v>37</v>
      </c>
      <c r="O10" s="47">
        <v>23.1</v>
      </c>
      <c r="P10" s="47">
        <v>27</v>
      </c>
      <c r="Q10" s="47">
        <v>6</v>
      </c>
      <c r="R10" s="47">
        <v>13.8</v>
      </c>
      <c r="S10" s="47">
        <v>30</v>
      </c>
      <c r="T10" s="47">
        <v>0</v>
      </c>
      <c r="U10" s="48">
        <f t="shared" si="5"/>
        <v>136.89999999999998</v>
      </c>
      <c r="V10" s="48">
        <f t="shared" si="6"/>
        <v>241.89999999999998</v>
      </c>
      <c r="W10" s="54">
        <f t="shared" si="3"/>
        <v>60.474999999999994</v>
      </c>
    </row>
    <row r="11" spans="1:23" ht="63">
      <c r="A11" s="47">
        <v>6</v>
      </c>
      <c r="B11" s="2" t="s">
        <v>101</v>
      </c>
      <c r="C11" s="5" t="s">
        <v>112</v>
      </c>
      <c r="D11" s="47">
        <v>18</v>
      </c>
      <c r="E11" s="47">
        <v>18</v>
      </c>
      <c r="F11" s="47">
        <v>8</v>
      </c>
      <c r="G11" s="47">
        <v>6</v>
      </c>
      <c r="H11" s="47">
        <v>18</v>
      </c>
      <c r="I11" s="47">
        <v>0</v>
      </c>
      <c r="J11" s="47">
        <v>0</v>
      </c>
      <c r="K11" s="47">
        <v>3</v>
      </c>
      <c r="L11" s="47">
        <v>16</v>
      </c>
      <c r="M11" s="48">
        <f t="shared" si="4"/>
        <v>87</v>
      </c>
      <c r="N11" s="47">
        <v>40</v>
      </c>
      <c r="O11" s="47">
        <v>24.5</v>
      </c>
      <c r="P11" s="47">
        <v>16.399999999999999</v>
      </c>
      <c r="Q11" s="47">
        <v>12</v>
      </c>
      <c r="R11" s="47">
        <v>15.2</v>
      </c>
      <c r="S11" s="47">
        <v>28.3</v>
      </c>
      <c r="T11" s="47">
        <v>17</v>
      </c>
      <c r="U11" s="48">
        <f t="shared" si="5"/>
        <v>153.4</v>
      </c>
      <c r="V11" s="48">
        <f t="shared" si="6"/>
        <v>240.4</v>
      </c>
      <c r="W11" s="54">
        <f t="shared" si="3"/>
        <v>60.1</v>
      </c>
    </row>
    <row r="12" spans="1:23" ht="78.75">
      <c r="A12" s="47">
        <v>7</v>
      </c>
      <c r="B12" s="2" t="s">
        <v>73</v>
      </c>
      <c r="C12" s="1" t="s">
        <v>111</v>
      </c>
      <c r="D12" s="47">
        <v>12</v>
      </c>
      <c r="E12" s="47">
        <v>18</v>
      </c>
      <c r="F12" s="47">
        <v>10</v>
      </c>
      <c r="G12" s="47">
        <v>10</v>
      </c>
      <c r="H12" s="47">
        <v>10</v>
      </c>
      <c r="I12" s="47">
        <v>0</v>
      </c>
      <c r="J12" s="47">
        <v>0</v>
      </c>
      <c r="K12" s="47">
        <v>0</v>
      </c>
      <c r="L12" s="47">
        <v>20</v>
      </c>
      <c r="M12" s="48">
        <f t="shared" si="4"/>
        <v>80</v>
      </c>
      <c r="N12" s="47">
        <v>36</v>
      </c>
      <c r="O12" s="47">
        <v>27.2</v>
      </c>
      <c r="P12" s="47">
        <v>27.6</v>
      </c>
      <c r="Q12" s="47">
        <v>7.2</v>
      </c>
      <c r="R12" s="47">
        <v>14.1</v>
      </c>
      <c r="S12" s="47">
        <v>27.6</v>
      </c>
      <c r="T12" s="47">
        <v>16</v>
      </c>
      <c r="U12" s="48">
        <f t="shared" si="5"/>
        <v>155.70000000000002</v>
      </c>
      <c r="V12" s="48">
        <f t="shared" si="6"/>
        <v>235.70000000000002</v>
      </c>
      <c r="W12" s="54">
        <f t="shared" si="3"/>
        <v>58.925000000000004</v>
      </c>
    </row>
    <row r="13" spans="1:23" ht="78.75">
      <c r="A13" s="47">
        <v>8</v>
      </c>
      <c r="B13" s="2" t="s">
        <v>68</v>
      </c>
      <c r="C13" s="1" t="s">
        <v>133</v>
      </c>
      <c r="D13" s="47">
        <v>18</v>
      </c>
      <c r="E13" s="47">
        <v>15</v>
      </c>
      <c r="F13" s="47">
        <v>12</v>
      </c>
      <c r="G13" s="47">
        <v>10</v>
      </c>
      <c r="H13" s="47">
        <v>2</v>
      </c>
      <c r="I13" s="47">
        <v>0</v>
      </c>
      <c r="J13" s="47">
        <v>0</v>
      </c>
      <c r="K13" s="47">
        <v>0</v>
      </c>
      <c r="L13" s="47">
        <v>18</v>
      </c>
      <c r="M13" s="48">
        <f t="shared" si="4"/>
        <v>75</v>
      </c>
      <c r="N13" s="47">
        <v>40</v>
      </c>
      <c r="O13" s="47">
        <v>22.1</v>
      </c>
      <c r="P13" s="47">
        <v>24.6</v>
      </c>
      <c r="Q13" s="47">
        <v>9.5</v>
      </c>
      <c r="R13" s="47">
        <v>14.7</v>
      </c>
      <c r="S13" s="47">
        <v>24.6</v>
      </c>
      <c r="T13" s="47">
        <v>21</v>
      </c>
      <c r="U13" s="48">
        <f t="shared" si="5"/>
        <v>156.5</v>
      </c>
      <c r="V13" s="48">
        <f t="shared" si="6"/>
        <v>231.5</v>
      </c>
      <c r="W13" s="54">
        <f t="shared" si="3"/>
        <v>57.875</v>
      </c>
    </row>
    <row r="14" spans="1:23" ht="94.5">
      <c r="A14" s="47">
        <v>9</v>
      </c>
      <c r="B14" s="2" t="s">
        <v>95</v>
      </c>
      <c r="C14" s="1" t="s">
        <v>128</v>
      </c>
      <c r="D14" s="47">
        <v>18</v>
      </c>
      <c r="E14" s="47">
        <v>15</v>
      </c>
      <c r="F14" s="47">
        <v>8</v>
      </c>
      <c r="G14" s="47">
        <v>14</v>
      </c>
      <c r="H14" s="47">
        <v>0</v>
      </c>
      <c r="I14" s="47">
        <v>0</v>
      </c>
      <c r="J14" s="47">
        <v>0</v>
      </c>
      <c r="K14" s="47">
        <v>0</v>
      </c>
      <c r="L14" s="47">
        <v>20</v>
      </c>
      <c r="M14" s="48">
        <f t="shared" si="4"/>
        <v>75</v>
      </c>
      <c r="N14" s="47">
        <v>40</v>
      </c>
      <c r="O14" s="47">
        <v>29.1</v>
      </c>
      <c r="P14" s="47">
        <v>28</v>
      </c>
      <c r="Q14" s="47">
        <v>13.5</v>
      </c>
      <c r="R14" s="47">
        <v>15.1</v>
      </c>
      <c r="S14" s="47">
        <v>30</v>
      </c>
      <c r="T14" s="47">
        <v>0</v>
      </c>
      <c r="U14" s="48">
        <f t="shared" si="5"/>
        <v>155.69999999999999</v>
      </c>
      <c r="V14" s="48">
        <f t="shared" si="6"/>
        <v>230.7</v>
      </c>
      <c r="W14" s="54">
        <f t="shared" si="3"/>
        <v>57.674999999999997</v>
      </c>
    </row>
    <row r="15" spans="1:23" ht="94.5">
      <c r="A15" s="47">
        <v>10</v>
      </c>
      <c r="B15" s="2" t="s">
        <v>77</v>
      </c>
      <c r="C15" s="1" t="s">
        <v>128</v>
      </c>
      <c r="D15" s="47">
        <v>6</v>
      </c>
      <c r="E15" s="47">
        <v>18</v>
      </c>
      <c r="F15" s="47">
        <v>10</v>
      </c>
      <c r="G15" s="47">
        <v>6</v>
      </c>
      <c r="H15" s="47">
        <v>4</v>
      </c>
      <c r="I15" s="47">
        <v>0</v>
      </c>
      <c r="J15" s="47">
        <v>0</v>
      </c>
      <c r="K15" s="47">
        <v>0</v>
      </c>
      <c r="L15" s="47">
        <v>28</v>
      </c>
      <c r="M15" s="48">
        <f t="shared" si="4"/>
        <v>72</v>
      </c>
      <c r="N15" s="47">
        <v>40</v>
      </c>
      <c r="O15" s="47">
        <v>29.5</v>
      </c>
      <c r="P15" s="47">
        <v>30</v>
      </c>
      <c r="Q15" s="47">
        <v>12</v>
      </c>
      <c r="R15" s="47">
        <v>13</v>
      </c>
      <c r="S15" s="47">
        <v>28.1</v>
      </c>
      <c r="T15" s="47">
        <v>0</v>
      </c>
      <c r="U15" s="48">
        <f t="shared" si="5"/>
        <v>152.6</v>
      </c>
      <c r="V15" s="48">
        <f t="shared" si="6"/>
        <v>224.6</v>
      </c>
      <c r="W15" s="54">
        <f t="shared" si="3"/>
        <v>56.15</v>
      </c>
    </row>
    <row r="16" spans="1:23" ht="94.5">
      <c r="A16" s="47">
        <v>11</v>
      </c>
      <c r="B16" s="2" t="s">
        <v>94</v>
      </c>
      <c r="C16" s="7" t="s">
        <v>141</v>
      </c>
      <c r="D16" s="47">
        <v>18</v>
      </c>
      <c r="E16" s="47">
        <v>15</v>
      </c>
      <c r="F16" s="47">
        <v>16</v>
      </c>
      <c r="G16" s="47">
        <v>8</v>
      </c>
      <c r="H16" s="47">
        <v>0</v>
      </c>
      <c r="I16" s="47">
        <v>0</v>
      </c>
      <c r="J16" s="47">
        <v>10</v>
      </c>
      <c r="K16" s="47">
        <v>0</v>
      </c>
      <c r="L16" s="47">
        <v>20</v>
      </c>
      <c r="M16" s="48">
        <f t="shared" si="4"/>
        <v>87</v>
      </c>
      <c r="N16" s="47">
        <v>26</v>
      </c>
      <c r="O16" s="47">
        <v>26.6</v>
      </c>
      <c r="P16" s="47">
        <v>16.2</v>
      </c>
      <c r="Q16" s="47">
        <v>4.5</v>
      </c>
      <c r="R16" s="47">
        <v>16</v>
      </c>
      <c r="S16" s="47">
        <v>30</v>
      </c>
      <c r="T16" s="47">
        <v>17</v>
      </c>
      <c r="U16" s="48">
        <f t="shared" si="5"/>
        <v>136.30000000000001</v>
      </c>
      <c r="V16" s="48">
        <f t="shared" si="6"/>
        <v>223.3</v>
      </c>
      <c r="W16" s="54">
        <f t="shared" si="3"/>
        <v>55.825000000000003</v>
      </c>
    </row>
    <row r="17" spans="1:23" ht="63">
      <c r="A17" s="47">
        <v>12</v>
      </c>
      <c r="B17" s="2" t="s">
        <v>96</v>
      </c>
      <c r="C17" s="1" t="s">
        <v>142</v>
      </c>
      <c r="D17" s="47">
        <v>9</v>
      </c>
      <c r="E17" s="47">
        <v>18</v>
      </c>
      <c r="F17" s="47">
        <v>16</v>
      </c>
      <c r="G17" s="47">
        <v>18</v>
      </c>
      <c r="H17" s="47">
        <v>0</v>
      </c>
      <c r="I17" s="47">
        <v>3</v>
      </c>
      <c r="J17" s="47">
        <v>0</v>
      </c>
      <c r="K17" s="47">
        <v>0</v>
      </c>
      <c r="L17" s="47">
        <v>10</v>
      </c>
      <c r="M17" s="48">
        <f t="shared" si="4"/>
        <v>74</v>
      </c>
      <c r="N17" s="47">
        <v>34</v>
      </c>
      <c r="O17" s="47">
        <v>25.8</v>
      </c>
      <c r="P17" s="47">
        <v>30</v>
      </c>
      <c r="Q17" s="47">
        <v>11.4</v>
      </c>
      <c r="R17" s="47">
        <v>15.5</v>
      </c>
      <c r="S17" s="47">
        <v>29</v>
      </c>
      <c r="T17" s="47">
        <v>0</v>
      </c>
      <c r="U17" s="48">
        <f t="shared" si="5"/>
        <v>145.69999999999999</v>
      </c>
      <c r="V17" s="48">
        <f t="shared" si="6"/>
        <v>219.7</v>
      </c>
      <c r="W17" s="54">
        <f t="shared" si="3"/>
        <v>54.924999999999997</v>
      </c>
    </row>
    <row r="18" spans="1:23" ht="78.75">
      <c r="A18" s="47">
        <v>13</v>
      </c>
      <c r="B18" s="2" t="s">
        <v>78</v>
      </c>
      <c r="C18" s="1" t="s">
        <v>129</v>
      </c>
      <c r="D18" s="47">
        <v>18</v>
      </c>
      <c r="E18" s="47">
        <v>21</v>
      </c>
      <c r="F18" s="47">
        <v>8</v>
      </c>
      <c r="G18" s="47">
        <v>12</v>
      </c>
      <c r="H18" s="47">
        <v>0</v>
      </c>
      <c r="I18" s="47">
        <v>6</v>
      </c>
      <c r="J18" s="47">
        <v>0</v>
      </c>
      <c r="K18" s="47">
        <v>0</v>
      </c>
      <c r="L18" s="47">
        <v>22</v>
      </c>
      <c r="M18" s="48">
        <f t="shared" si="4"/>
        <v>87</v>
      </c>
      <c r="N18" s="47">
        <v>36</v>
      </c>
      <c r="O18" s="47">
        <v>19.5</v>
      </c>
      <c r="P18" s="47">
        <v>29.9</v>
      </c>
      <c r="Q18" s="47">
        <v>11.8</v>
      </c>
      <c r="R18" s="47">
        <v>5.5</v>
      </c>
      <c r="S18" s="47">
        <v>28.2</v>
      </c>
      <c r="T18" s="47">
        <v>0</v>
      </c>
      <c r="U18" s="48">
        <f t="shared" si="5"/>
        <v>130.9</v>
      </c>
      <c r="V18" s="48">
        <f t="shared" si="6"/>
        <v>217.9</v>
      </c>
      <c r="W18" s="54">
        <f t="shared" si="3"/>
        <v>54.475000000000001</v>
      </c>
    </row>
    <row r="19" spans="1:23" ht="94.5">
      <c r="A19" s="47">
        <v>14</v>
      </c>
      <c r="B19" s="2" t="s">
        <v>91</v>
      </c>
      <c r="C19" s="1" t="s">
        <v>139</v>
      </c>
      <c r="D19" s="47">
        <v>18</v>
      </c>
      <c r="E19" s="47">
        <v>12</v>
      </c>
      <c r="F19" s="47">
        <v>8</v>
      </c>
      <c r="G19" s="47">
        <v>10</v>
      </c>
      <c r="H19" s="47">
        <v>0</v>
      </c>
      <c r="I19" s="47">
        <v>0</v>
      </c>
      <c r="J19" s="47">
        <v>0</v>
      </c>
      <c r="K19" s="47">
        <v>0</v>
      </c>
      <c r="L19" s="47">
        <v>18</v>
      </c>
      <c r="M19" s="48">
        <f t="shared" si="4"/>
        <v>66</v>
      </c>
      <c r="N19" s="47">
        <v>40</v>
      </c>
      <c r="O19" s="47">
        <v>26.6</v>
      </c>
      <c r="P19" s="47">
        <v>24.8</v>
      </c>
      <c r="Q19" s="47">
        <v>3</v>
      </c>
      <c r="R19" s="47">
        <v>12.4</v>
      </c>
      <c r="S19" s="47">
        <v>28</v>
      </c>
      <c r="T19" s="47">
        <v>16</v>
      </c>
      <c r="U19" s="48">
        <f t="shared" si="5"/>
        <v>150.80000000000001</v>
      </c>
      <c r="V19" s="48">
        <f t="shared" si="6"/>
        <v>216.8</v>
      </c>
      <c r="W19" s="54">
        <f t="shared" si="3"/>
        <v>54.2</v>
      </c>
    </row>
    <row r="20" spans="1:23" ht="78.75">
      <c r="A20" s="47">
        <v>15</v>
      </c>
      <c r="B20" s="2" t="s">
        <v>76</v>
      </c>
      <c r="C20" s="7" t="s">
        <v>115</v>
      </c>
      <c r="D20" s="47">
        <v>18</v>
      </c>
      <c r="E20" s="47">
        <v>21</v>
      </c>
      <c r="F20" s="47">
        <v>8</v>
      </c>
      <c r="G20" s="47">
        <v>8</v>
      </c>
      <c r="H20" s="47">
        <v>6</v>
      </c>
      <c r="I20" s="47">
        <v>0</v>
      </c>
      <c r="J20" s="47">
        <v>0</v>
      </c>
      <c r="K20" s="47">
        <v>0</v>
      </c>
      <c r="L20" s="47">
        <v>14</v>
      </c>
      <c r="M20" s="48">
        <f t="shared" si="4"/>
        <v>75</v>
      </c>
      <c r="N20" s="47">
        <v>40</v>
      </c>
      <c r="O20" s="47">
        <v>20.2</v>
      </c>
      <c r="P20" s="47">
        <v>17</v>
      </c>
      <c r="Q20" s="47">
        <v>2</v>
      </c>
      <c r="R20" s="47">
        <v>15.5</v>
      </c>
      <c r="S20" s="47">
        <v>27.6</v>
      </c>
      <c r="T20" s="47">
        <v>18</v>
      </c>
      <c r="U20" s="48">
        <f t="shared" si="5"/>
        <v>140.30000000000001</v>
      </c>
      <c r="V20" s="48">
        <f t="shared" si="6"/>
        <v>215.3</v>
      </c>
      <c r="W20" s="54">
        <f t="shared" si="3"/>
        <v>53.825000000000003</v>
      </c>
    </row>
    <row r="21" spans="1:23" ht="94.5">
      <c r="A21" s="47">
        <v>16</v>
      </c>
      <c r="B21" s="2" t="s">
        <v>67</v>
      </c>
      <c r="C21" s="1" t="s">
        <v>128</v>
      </c>
      <c r="D21" s="47">
        <v>18</v>
      </c>
      <c r="E21" s="47">
        <v>18</v>
      </c>
      <c r="F21" s="47">
        <v>8</v>
      </c>
      <c r="G21" s="47">
        <v>14</v>
      </c>
      <c r="H21" s="47">
        <v>4</v>
      </c>
      <c r="I21" s="47">
        <v>0</v>
      </c>
      <c r="J21" s="47">
        <v>0</v>
      </c>
      <c r="K21" s="47">
        <v>9</v>
      </c>
      <c r="L21" s="47">
        <v>12</v>
      </c>
      <c r="M21" s="48">
        <f t="shared" si="4"/>
        <v>83</v>
      </c>
      <c r="N21" s="47">
        <v>0</v>
      </c>
      <c r="O21" s="47">
        <v>30</v>
      </c>
      <c r="P21" s="47">
        <v>30</v>
      </c>
      <c r="Q21" s="47">
        <v>9.5</v>
      </c>
      <c r="R21" s="47">
        <v>16.600000000000001</v>
      </c>
      <c r="S21" s="47">
        <v>30</v>
      </c>
      <c r="T21" s="47">
        <v>16</v>
      </c>
      <c r="U21" s="48">
        <f t="shared" si="5"/>
        <v>132.1</v>
      </c>
      <c r="V21" s="48">
        <f t="shared" si="6"/>
        <v>215.1</v>
      </c>
      <c r="W21" s="54">
        <f t="shared" si="3"/>
        <v>53.774999999999999</v>
      </c>
    </row>
    <row r="22" spans="1:23" ht="94.5">
      <c r="A22" s="47">
        <v>17</v>
      </c>
      <c r="B22" s="2" t="s">
        <v>74</v>
      </c>
      <c r="C22" s="1" t="s">
        <v>119</v>
      </c>
      <c r="D22" s="47">
        <v>18</v>
      </c>
      <c r="E22" s="47">
        <v>18</v>
      </c>
      <c r="F22" s="47">
        <v>16</v>
      </c>
      <c r="G22" s="47">
        <v>18</v>
      </c>
      <c r="H22" s="47">
        <v>6</v>
      </c>
      <c r="I22" s="47">
        <v>6</v>
      </c>
      <c r="J22" s="47">
        <v>10</v>
      </c>
      <c r="K22" s="47">
        <v>0</v>
      </c>
      <c r="L22" s="47">
        <v>18</v>
      </c>
      <c r="M22" s="48">
        <f t="shared" si="4"/>
        <v>110</v>
      </c>
      <c r="N22" s="47">
        <v>40</v>
      </c>
      <c r="O22" s="47">
        <v>5</v>
      </c>
      <c r="P22" s="47">
        <v>25.2</v>
      </c>
      <c r="Q22" s="47">
        <v>1.4</v>
      </c>
      <c r="R22" s="47">
        <v>17</v>
      </c>
      <c r="S22" s="47">
        <v>14.8</v>
      </c>
      <c r="T22" s="47">
        <v>0</v>
      </c>
      <c r="U22" s="48">
        <f t="shared" si="5"/>
        <v>103.4</v>
      </c>
      <c r="V22" s="48">
        <f t="shared" si="6"/>
        <v>213.4</v>
      </c>
      <c r="W22" s="54">
        <f t="shared" si="3"/>
        <v>53.35</v>
      </c>
    </row>
    <row r="23" spans="1:23" ht="94.5">
      <c r="A23" s="47">
        <v>18</v>
      </c>
      <c r="B23" s="2" t="s">
        <v>80</v>
      </c>
      <c r="C23" s="1" t="s">
        <v>128</v>
      </c>
      <c r="D23" s="47">
        <v>12</v>
      </c>
      <c r="E23" s="47">
        <v>18</v>
      </c>
      <c r="F23" s="47">
        <v>8</v>
      </c>
      <c r="G23" s="47">
        <v>10</v>
      </c>
      <c r="H23" s="47">
        <v>2</v>
      </c>
      <c r="I23" s="47">
        <v>3</v>
      </c>
      <c r="J23" s="47">
        <v>0</v>
      </c>
      <c r="K23" s="47">
        <v>0</v>
      </c>
      <c r="L23" s="47">
        <v>24</v>
      </c>
      <c r="M23" s="48">
        <f t="shared" si="4"/>
        <v>77</v>
      </c>
      <c r="N23" s="47">
        <v>0</v>
      </c>
      <c r="O23" s="47">
        <v>30</v>
      </c>
      <c r="P23" s="47">
        <v>30</v>
      </c>
      <c r="Q23" s="47">
        <v>13.5</v>
      </c>
      <c r="R23" s="47">
        <v>14.9</v>
      </c>
      <c r="S23" s="47">
        <v>30</v>
      </c>
      <c r="T23" s="47">
        <v>15</v>
      </c>
      <c r="U23" s="48">
        <f t="shared" si="5"/>
        <v>133.4</v>
      </c>
      <c r="V23" s="48">
        <f t="shared" si="6"/>
        <v>210.4</v>
      </c>
      <c r="W23" s="54">
        <f t="shared" si="3"/>
        <v>52.6</v>
      </c>
    </row>
    <row r="24" spans="1:23" ht="78.75">
      <c r="A24" s="47">
        <v>19</v>
      </c>
      <c r="B24" s="2" t="s">
        <v>99</v>
      </c>
      <c r="C24" s="1" t="s">
        <v>129</v>
      </c>
      <c r="D24" s="47">
        <v>18</v>
      </c>
      <c r="E24" s="47">
        <v>18</v>
      </c>
      <c r="F24" s="47">
        <v>8</v>
      </c>
      <c r="G24" s="47">
        <v>8</v>
      </c>
      <c r="H24" s="47">
        <v>0</v>
      </c>
      <c r="I24" s="47">
        <v>0</v>
      </c>
      <c r="J24" s="47">
        <v>0</v>
      </c>
      <c r="K24" s="47">
        <v>0</v>
      </c>
      <c r="L24" s="47">
        <v>28</v>
      </c>
      <c r="M24" s="48">
        <f t="shared" si="4"/>
        <v>80</v>
      </c>
      <c r="N24" s="47">
        <v>35</v>
      </c>
      <c r="O24" s="47">
        <v>9.8000000000000007</v>
      </c>
      <c r="P24" s="47">
        <v>30</v>
      </c>
      <c r="Q24" s="47">
        <v>7.4</v>
      </c>
      <c r="R24" s="47">
        <v>15.8</v>
      </c>
      <c r="S24" s="47">
        <v>28.6</v>
      </c>
      <c r="T24" s="47">
        <v>0</v>
      </c>
      <c r="U24" s="48">
        <f t="shared" si="5"/>
        <v>126.6</v>
      </c>
      <c r="V24" s="48">
        <f t="shared" si="6"/>
        <v>206.6</v>
      </c>
      <c r="W24" s="54">
        <f t="shared" si="3"/>
        <v>51.65</v>
      </c>
    </row>
    <row r="25" spans="1:23" ht="78.75">
      <c r="A25" s="47">
        <v>20</v>
      </c>
      <c r="B25" s="2" t="s">
        <v>79</v>
      </c>
      <c r="C25" s="1" t="s">
        <v>138</v>
      </c>
      <c r="D25" s="47">
        <v>12</v>
      </c>
      <c r="E25" s="47">
        <v>18</v>
      </c>
      <c r="F25" s="47">
        <v>0</v>
      </c>
      <c r="G25" s="47">
        <v>10</v>
      </c>
      <c r="H25" s="47">
        <v>12</v>
      </c>
      <c r="I25" s="47">
        <v>3</v>
      </c>
      <c r="J25" s="47">
        <v>0</v>
      </c>
      <c r="K25" s="47">
        <v>0</v>
      </c>
      <c r="L25" s="47">
        <v>18</v>
      </c>
      <c r="M25" s="48">
        <f t="shared" si="4"/>
        <v>73</v>
      </c>
      <c r="N25" s="47">
        <v>30</v>
      </c>
      <c r="O25" s="47">
        <v>23.2</v>
      </c>
      <c r="P25" s="47">
        <v>21.1</v>
      </c>
      <c r="Q25" s="47">
        <v>12.5</v>
      </c>
      <c r="R25" s="47">
        <v>16</v>
      </c>
      <c r="S25" s="47">
        <v>28</v>
      </c>
      <c r="T25" s="47">
        <v>0</v>
      </c>
      <c r="U25" s="48">
        <f t="shared" si="5"/>
        <v>130.80000000000001</v>
      </c>
      <c r="V25" s="48">
        <f t="shared" si="6"/>
        <v>203.8</v>
      </c>
      <c r="W25" s="54">
        <f t="shared" si="3"/>
        <v>50.95</v>
      </c>
    </row>
    <row r="26" spans="1:23" ht="78.75">
      <c r="A26" s="47">
        <v>21</v>
      </c>
      <c r="B26" s="2" t="s">
        <v>71</v>
      </c>
      <c r="C26" s="1" t="s">
        <v>136</v>
      </c>
      <c r="D26" s="47">
        <v>6</v>
      </c>
      <c r="E26" s="47">
        <v>18</v>
      </c>
      <c r="F26" s="47">
        <v>12</v>
      </c>
      <c r="G26" s="47">
        <v>12</v>
      </c>
      <c r="H26" s="47">
        <v>2</v>
      </c>
      <c r="I26" s="47">
        <v>0</v>
      </c>
      <c r="J26" s="47">
        <v>0</v>
      </c>
      <c r="K26" s="47">
        <v>0</v>
      </c>
      <c r="L26" s="47">
        <v>10</v>
      </c>
      <c r="M26" s="48">
        <f t="shared" si="4"/>
        <v>60</v>
      </c>
      <c r="N26" s="47">
        <v>37.5</v>
      </c>
      <c r="O26" s="47">
        <v>20.7</v>
      </c>
      <c r="P26" s="47">
        <v>30</v>
      </c>
      <c r="Q26" s="47">
        <v>7.7</v>
      </c>
      <c r="R26" s="47">
        <v>15.2</v>
      </c>
      <c r="S26" s="47">
        <v>30</v>
      </c>
      <c r="T26" s="47">
        <v>0</v>
      </c>
      <c r="U26" s="48">
        <f t="shared" si="5"/>
        <v>141.10000000000002</v>
      </c>
      <c r="V26" s="48">
        <f t="shared" si="6"/>
        <v>201.10000000000002</v>
      </c>
      <c r="W26" s="54">
        <f t="shared" si="3"/>
        <v>50.275000000000006</v>
      </c>
    </row>
    <row r="27" spans="1:23" ht="78.75">
      <c r="A27" s="47">
        <v>22</v>
      </c>
      <c r="B27" s="2" t="s">
        <v>103</v>
      </c>
      <c r="C27" s="1" t="s">
        <v>109</v>
      </c>
      <c r="D27" s="47">
        <v>18</v>
      </c>
      <c r="E27" s="47">
        <v>18</v>
      </c>
      <c r="F27" s="47">
        <v>8</v>
      </c>
      <c r="G27" s="47">
        <v>8</v>
      </c>
      <c r="H27" s="47">
        <v>0</v>
      </c>
      <c r="I27" s="47">
        <v>0</v>
      </c>
      <c r="J27" s="47">
        <v>0</v>
      </c>
      <c r="K27" s="47">
        <v>0</v>
      </c>
      <c r="L27" s="47">
        <v>22</v>
      </c>
      <c r="M27" s="48">
        <f t="shared" si="4"/>
        <v>74</v>
      </c>
      <c r="N27" s="47">
        <v>20</v>
      </c>
      <c r="O27" s="47">
        <v>22.4</v>
      </c>
      <c r="P27" s="47">
        <v>21.9</v>
      </c>
      <c r="Q27" s="47">
        <v>12.9</v>
      </c>
      <c r="R27" s="47">
        <v>14.8</v>
      </c>
      <c r="S27" s="47">
        <v>30</v>
      </c>
      <c r="T27" s="47">
        <v>0</v>
      </c>
      <c r="U27" s="48">
        <f t="shared" si="5"/>
        <v>122</v>
      </c>
      <c r="V27" s="48">
        <f t="shared" si="6"/>
        <v>196</v>
      </c>
      <c r="W27" s="54">
        <f t="shared" si="3"/>
        <v>49</v>
      </c>
    </row>
    <row r="28" spans="1:23" ht="126">
      <c r="A28" s="47">
        <v>23</v>
      </c>
      <c r="B28" s="2" t="s">
        <v>105</v>
      </c>
      <c r="C28" s="3" t="s">
        <v>106</v>
      </c>
      <c r="D28" s="47">
        <v>18</v>
      </c>
      <c r="E28" s="47">
        <v>15</v>
      </c>
      <c r="F28" s="47">
        <v>8</v>
      </c>
      <c r="G28" s="47">
        <v>12</v>
      </c>
      <c r="H28" s="47">
        <v>4</v>
      </c>
      <c r="I28" s="47">
        <v>3</v>
      </c>
      <c r="J28" s="47">
        <v>0</v>
      </c>
      <c r="K28" s="47">
        <v>3</v>
      </c>
      <c r="L28" s="47">
        <v>12</v>
      </c>
      <c r="M28" s="48">
        <f t="shared" si="4"/>
        <v>75</v>
      </c>
      <c r="N28" s="47">
        <v>34</v>
      </c>
      <c r="O28" s="47">
        <v>0</v>
      </c>
      <c r="P28" s="47">
        <v>21</v>
      </c>
      <c r="Q28" s="47">
        <v>5</v>
      </c>
      <c r="R28" s="47">
        <v>10.5</v>
      </c>
      <c r="S28" s="47">
        <v>29.8</v>
      </c>
      <c r="T28" s="47">
        <v>16</v>
      </c>
      <c r="U28" s="48">
        <f t="shared" si="5"/>
        <v>116.3</v>
      </c>
      <c r="V28" s="48">
        <f t="shared" si="6"/>
        <v>191.3</v>
      </c>
      <c r="W28" s="54">
        <f t="shared" si="3"/>
        <v>47.825000000000003</v>
      </c>
    </row>
    <row r="29" spans="1:23" ht="78.75">
      <c r="A29" s="47">
        <v>24</v>
      </c>
      <c r="B29" s="2" t="s">
        <v>72</v>
      </c>
      <c r="C29" s="1" t="s">
        <v>111</v>
      </c>
      <c r="D29" s="47">
        <v>12</v>
      </c>
      <c r="E29" s="47">
        <v>18</v>
      </c>
      <c r="F29" s="47">
        <v>18</v>
      </c>
      <c r="G29" s="47">
        <v>8</v>
      </c>
      <c r="H29" s="47">
        <v>0</v>
      </c>
      <c r="I29" s="47">
        <v>3</v>
      </c>
      <c r="J29" s="47">
        <v>0</v>
      </c>
      <c r="K29" s="47">
        <v>0</v>
      </c>
      <c r="L29" s="47">
        <v>20</v>
      </c>
      <c r="M29" s="48">
        <f t="shared" si="4"/>
        <v>79</v>
      </c>
      <c r="N29" s="47">
        <v>0</v>
      </c>
      <c r="O29" s="47">
        <v>29.4</v>
      </c>
      <c r="P29" s="47">
        <v>25.8</v>
      </c>
      <c r="Q29" s="47">
        <v>10.5</v>
      </c>
      <c r="R29" s="47">
        <v>13.9</v>
      </c>
      <c r="S29" s="47">
        <v>30</v>
      </c>
      <c r="T29" s="47">
        <v>0</v>
      </c>
      <c r="U29" s="48">
        <f t="shared" si="5"/>
        <v>109.60000000000001</v>
      </c>
      <c r="V29" s="48">
        <f t="shared" si="6"/>
        <v>188.60000000000002</v>
      </c>
      <c r="W29" s="54">
        <f t="shared" si="3"/>
        <v>47.150000000000006</v>
      </c>
    </row>
    <row r="30" spans="1:23" ht="47.25">
      <c r="A30" s="47">
        <v>25</v>
      </c>
      <c r="B30" s="2" t="s">
        <v>70</v>
      </c>
      <c r="C30" s="1" t="s">
        <v>135</v>
      </c>
      <c r="D30" s="47">
        <v>18</v>
      </c>
      <c r="E30" s="47">
        <v>18</v>
      </c>
      <c r="F30" s="47">
        <v>14</v>
      </c>
      <c r="G30" s="47">
        <v>6</v>
      </c>
      <c r="H30" s="47">
        <v>0</v>
      </c>
      <c r="I30" s="47">
        <v>3</v>
      </c>
      <c r="J30" s="47">
        <v>0</v>
      </c>
      <c r="K30" s="47">
        <v>3</v>
      </c>
      <c r="L30" s="47">
        <v>22</v>
      </c>
      <c r="M30" s="48">
        <f t="shared" si="4"/>
        <v>84</v>
      </c>
      <c r="N30" s="47">
        <v>0</v>
      </c>
      <c r="O30" s="47">
        <v>7.5</v>
      </c>
      <c r="P30" s="47">
        <v>25.7</v>
      </c>
      <c r="Q30" s="47">
        <v>9</v>
      </c>
      <c r="R30" s="47">
        <v>14.8</v>
      </c>
      <c r="S30" s="47">
        <v>30</v>
      </c>
      <c r="T30" s="47">
        <v>17</v>
      </c>
      <c r="U30" s="48">
        <f t="shared" si="5"/>
        <v>104</v>
      </c>
      <c r="V30" s="48">
        <f t="shared" si="6"/>
        <v>188</v>
      </c>
      <c r="W30" s="54">
        <f t="shared" si="3"/>
        <v>47</v>
      </c>
    </row>
    <row r="31" spans="1:23" ht="94.5">
      <c r="A31" s="47">
        <v>26</v>
      </c>
      <c r="B31" s="2" t="s">
        <v>86</v>
      </c>
      <c r="C31" s="1" t="s">
        <v>139</v>
      </c>
      <c r="D31" s="47">
        <v>9</v>
      </c>
      <c r="E31" s="47">
        <v>15</v>
      </c>
      <c r="F31" s="47">
        <v>12</v>
      </c>
      <c r="G31" s="47">
        <v>6</v>
      </c>
      <c r="H31" s="47">
        <v>2</v>
      </c>
      <c r="I31" s="47">
        <v>3</v>
      </c>
      <c r="J31" s="47">
        <v>5</v>
      </c>
      <c r="K31" s="47">
        <v>6</v>
      </c>
      <c r="L31" s="47">
        <v>24</v>
      </c>
      <c r="M31" s="48">
        <f t="shared" si="4"/>
        <v>82</v>
      </c>
      <c r="N31" s="47">
        <v>0</v>
      </c>
      <c r="O31" s="47">
        <v>27</v>
      </c>
      <c r="P31" s="47">
        <v>29.2</v>
      </c>
      <c r="Q31" s="47">
        <v>9</v>
      </c>
      <c r="R31" s="47">
        <v>10.199999999999999</v>
      </c>
      <c r="S31" s="47">
        <v>25.8</v>
      </c>
      <c r="T31" s="47">
        <v>0</v>
      </c>
      <c r="U31" s="48">
        <f t="shared" si="5"/>
        <v>101.2</v>
      </c>
      <c r="V31" s="48">
        <f t="shared" si="6"/>
        <v>183.2</v>
      </c>
      <c r="W31" s="54">
        <f t="shared" si="3"/>
        <v>45.8</v>
      </c>
    </row>
    <row r="32" spans="1:23" ht="94.5">
      <c r="A32" s="47">
        <v>27</v>
      </c>
      <c r="B32" s="2" t="s">
        <v>98</v>
      </c>
      <c r="C32" s="1" t="s">
        <v>119</v>
      </c>
      <c r="D32" s="47">
        <v>18</v>
      </c>
      <c r="E32" s="47">
        <v>15</v>
      </c>
      <c r="F32" s="47">
        <v>10</v>
      </c>
      <c r="G32" s="47">
        <v>12</v>
      </c>
      <c r="H32" s="47">
        <v>0</v>
      </c>
      <c r="I32" s="47">
        <v>3</v>
      </c>
      <c r="J32" s="47">
        <v>0</v>
      </c>
      <c r="K32" s="47">
        <v>0</v>
      </c>
      <c r="L32" s="47">
        <v>12</v>
      </c>
      <c r="M32" s="48">
        <f t="shared" si="4"/>
        <v>70</v>
      </c>
      <c r="N32" s="47">
        <v>27</v>
      </c>
      <c r="O32" s="47">
        <v>9.9</v>
      </c>
      <c r="P32" s="47">
        <v>17.100000000000001</v>
      </c>
      <c r="Q32" s="47">
        <v>0</v>
      </c>
      <c r="R32" s="47">
        <v>10.1</v>
      </c>
      <c r="S32" s="47">
        <v>29.2</v>
      </c>
      <c r="T32" s="47">
        <v>18</v>
      </c>
      <c r="U32" s="48">
        <f t="shared" si="5"/>
        <v>111.3</v>
      </c>
      <c r="V32" s="48">
        <f t="shared" si="6"/>
        <v>181.3</v>
      </c>
      <c r="W32" s="54">
        <f t="shared" si="3"/>
        <v>45.325000000000003</v>
      </c>
    </row>
    <row r="33" spans="1:23" ht="63">
      <c r="A33" s="47">
        <v>28</v>
      </c>
      <c r="B33" s="2" t="s">
        <v>81</v>
      </c>
      <c r="C33" s="5" t="s">
        <v>112</v>
      </c>
      <c r="D33" s="47">
        <v>9</v>
      </c>
      <c r="E33" s="47">
        <v>18</v>
      </c>
      <c r="F33" s="47">
        <v>8</v>
      </c>
      <c r="G33" s="47">
        <v>6</v>
      </c>
      <c r="H33" s="47">
        <v>0</v>
      </c>
      <c r="I33" s="47">
        <v>0</v>
      </c>
      <c r="J33" s="47">
        <v>0</v>
      </c>
      <c r="K33" s="47">
        <v>0</v>
      </c>
      <c r="L33" s="47">
        <v>14</v>
      </c>
      <c r="M33" s="48">
        <f t="shared" si="4"/>
        <v>55</v>
      </c>
      <c r="N33" s="47">
        <v>40</v>
      </c>
      <c r="O33" s="47">
        <v>27.5</v>
      </c>
      <c r="P33" s="47">
        <v>19.8</v>
      </c>
      <c r="Q33" s="47">
        <v>7.8</v>
      </c>
      <c r="R33" s="47">
        <v>12.3</v>
      </c>
      <c r="S33" s="47">
        <v>16.600000000000001</v>
      </c>
      <c r="T33" s="47">
        <v>0</v>
      </c>
      <c r="U33" s="48">
        <f t="shared" si="5"/>
        <v>124</v>
      </c>
      <c r="V33" s="48">
        <f t="shared" si="6"/>
        <v>179</v>
      </c>
      <c r="W33" s="54">
        <f t="shared" si="3"/>
        <v>44.75</v>
      </c>
    </row>
    <row r="34" spans="1:23" ht="94.5">
      <c r="A34" s="47">
        <v>29</v>
      </c>
      <c r="B34" s="2" t="s">
        <v>90</v>
      </c>
      <c r="C34" s="1" t="s">
        <v>119</v>
      </c>
      <c r="D34" s="47">
        <v>6</v>
      </c>
      <c r="E34" s="47">
        <v>15</v>
      </c>
      <c r="F34" s="47">
        <v>12</v>
      </c>
      <c r="G34" s="47">
        <v>18</v>
      </c>
      <c r="H34" s="47">
        <v>2</v>
      </c>
      <c r="I34" s="47">
        <v>0</v>
      </c>
      <c r="J34" s="47">
        <v>0</v>
      </c>
      <c r="K34" s="47">
        <v>0</v>
      </c>
      <c r="L34" s="47">
        <v>12</v>
      </c>
      <c r="M34" s="48">
        <f t="shared" si="4"/>
        <v>65</v>
      </c>
      <c r="N34" s="47">
        <v>0</v>
      </c>
      <c r="O34" s="47">
        <v>19</v>
      </c>
      <c r="P34" s="47">
        <v>16.3</v>
      </c>
      <c r="Q34" s="47">
        <v>8.5</v>
      </c>
      <c r="R34" s="47">
        <v>16</v>
      </c>
      <c r="S34" s="47">
        <v>27.5</v>
      </c>
      <c r="T34" s="47">
        <v>26</v>
      </c>
      <c r="U34" s="48">
        <f t="shared" si="5"/>
        <v>113.3</v>
      </c>
      <c r="V34" s="48">
        <f t="shared" si="6"/>
        <v>178.3</v>
      </c>
      <c r="W34" s="54">
        <f t="shared" si="3"/>
        <v>44.575000000000003</v>
      </c>
    </row>
    <row r="35" spans="1:23" ht="63">
      <c r="A35" s="47">
        <v>30</v>
      </c>
      <c r="B35" s="2" t="s">
        <v>83</v>
      </c>
      <c r="C35" s="5" t="s">
        <v>112</v>
      </c>
      <c r="D35" s="47">
        <v>18</v>
      </c>
      <c r="E35" s="47">
        <v>18</v>
      </c>
      <c r="F35" s="47">
        <v>8</v>
      </c>
      <c r="G35" s="47">
        <v>8</v>
      </c>
      <c r="H35" s="47">
        <v>2</v>
      </c>
      <c r="I35" s="47">
        <v>0</v>
      </c>
      <c r="J35" s="47">
        <v>0</v>
      </c>
      <c r="K35" s="47">
        <v>0</v>
      </c>
      <c r="L35" s="47">
        <v>14</v>
      </c>
      <c r="M35" s="48">
        <f t="shared" si="4"/>
        <v>68</v>
      </c>
      <c r="N35" s="47">
        <v>0</v>
      </c>
      <c r="O35" s="47">
        <v>14.5</v>
      </c>
      <c r="P35" s="47">
        <v>25.2</v>
      </c>
      <c r="Q35" s="47">
        <v>8</v>
      </c>
      <c r="R35" s="47">
        <v>17.100000000000001</v>
      </c>
      <c r="S35" s="47">
        <v>29.1</v>
      </c>
      <c r="T35" s="47">
        <v>14</v>
      </c>
      <c r="U35" s="48">
        <f t="shared" si="5"/>
        <v>107.9</v>
      </c>
      <c r="V35" s="48">
        <f t="shared" si="6"/>
        <v>175.9</v>
      </c>
      <c r="W35" s="54">
        <f t="shared" si="3"/>
        <v>43.975000000000001</v>
      </c>
    </row>
    <row r="36" spans="1:23" ht="78.75">
      <c r="A36" s="47">
        <v>31</v>
      </c>
      <c r="B36" s="2" t="s">
        <v>82</v>
      </c>
      <c r="C36" s="1" t="s">
        <v>129</v>
      </c>
      <c r="D36" s="47">
        <v>12</v>
      </c>
      <c r="E36" s="47">
        <v>15</v>
      </c>
      <c r="F36" s="47">
        <v>8</v>
      </c>
      <c r="G36" s="47">
        <v>16</v>
      </c>
      <c r="H36" s="47">
        <v>2</v>
      </c>
      <c r="I36" s="47">
        <v>0</v>
      </c>
      <c r="J36" s="47">
        <v>0</v>
      </c>
      <c r="K36" s="47">
        <v>0</v>
      </c>
      <c r="L36" s="47">
        <v>14</v>
      </c>
      <c r="M36" s="48">
        <f t="shared" si="4"/>
        <v>67</v>
      </c>
      <c r="N36" s="47">
        <v>31</v>
      </c>
      <c r="O36" s="47">
        <v>23</v>
      </c>
      <c r="P36" s="47">
        <v>21.3</v>
      </c>
      <c r="Q36" s="47">
        <v>15.2</v>
      </c>
      <c r="R36" s="47">
        <v>13.4</v>
      </c>
      <c r="S36" s="47">
        <v>0</v>
      </c>
      <c r="T36" s="47">
        <v>0</v>
      </c>
      <c r="U36" s="48">
        <f t="shared" si="5"/>
        <v>103.9</v>
      </c>
      <c r="V36" s="48">
        <f t="shared" si="6"/>
        <v>170.9</v>
      </c>
      <c r="W36" s="54">
        <f t="shared" si="3"/>
        <v>42.725000000000001</v>
      </c>
    </row>
    <row r="37" spans="1:23" ht="63">
      <c r="A37" s="47">
        <v>32</v>
      </c>
      <c r="B37" s="2" t="s">
        <v>92</v>
      </c>
      <c r="C37" s="4" t="s">
        <v>112</v>
      </c>
      <c r="D37" s="47">
        <v>12</v>
      </c>
      <c r="E37" s="47">
        <v>18</v>
      </c>
      <c r="F37" s="47">
        <v>4</v>
      </c>
      <c r="G37" s="47">
        <v>8</v>
      </c>
      <c r="H37" s="47">
        <v>10</v>
      </c>
      <c r="I37" s="47">
        <v>0</v>
      </c>
      <c r="J37" s="47">
        <v>0</v>
      </c>
      <c r="K37" s="47">
        <v>0</v>
      </c>
      <c r="L37" s="47">
        <v>24</v>
      </c>
      <c r="M37" s="48">
        <f t="shared" si="4"/>
        <v>76</v>
      </c>
      <c r="N37" s="47">
        <v>0</v>
      </c>
      <c r="O37" s="47">
        <v>26.9</v>
      </c>
      <c r="P37" s="47">
        <v>27</v>
      </c>
      <c r="Q37" s="47">
        <v>14.5</v>
      </c>
      <c r="R37" s="47">
        <v>13.3</v>
      </c>
      <c r="S37" s="47">
        <v>0</v>
      </c>
      <c r="T37" s="47">
        <v>0</v>
      </c>
      <c r="U37" s="48">
        <f t="shared" si="5"/>
        <v>81.7</v>
      </c>
      <c r="V37" s="48">
        <f t="shared" si="6"/>
        <v>157.69999999999999</v>
      </c>
      <c r="W37" s="54">
        <f t="shared" si="3"/>
        <v>39.424999999999997</v>
      </c>
    </row>
    <row r="38" spans="1:23" ht="47.25">
      <c r="A38" s="47">
        <v>33</v>
      </c>
      <c r="B38" s="2" t="s">
        <v>102</v>
      </c>
      <c r="C38" s="1" t="s">
        <v>130</v>
      </c>
      <c r="D38" s="47">
        <v>6</v>
      </c>
      <c r="E38" s="47">
        <v>15</v>
      </c>
      <c r="F38" s="47">
        <v>10</v>
      </c>
      <c r="G38" s="47">
        <v>8</v>
      </c>
      <c r="H38" s="47">
        <v>2</v>
      </c>
      <c r="I38" s="47">
        <v>6</v>
      </c>
      <c r="J38" s="47">
        <v>0</v>
      </c>
      <c r="K38" s="47">
        <v>0</v>
      </c>
      <c r="L38" s="47">
        <v>12</v>
      </c>
      <c r="M38" s="48">
        <f t="shared" si="4"/>
        <v>59</v>
      </c>
      <c r="N38" s="47">
        <v>17</v>
      </c>
      <c r="O38" s="47">
        <v>11.9</v>
      </c>
      <c r="P38" s="47">
        <v>15.5</v>
      </c>
      <c r="Q38" s="47">
        <v>0</v>
      </c>
      <c r="R38" s="47">
        <v>10.7</v>
      </c>
      <c r="S38" s="47">
        <v>16.2</v>
      </c>
      <c r="T38" s="47">
        <v>18</v>
      </c>
      <c r="U38" s="48">
        <f t="shared" si="5"/>
        <v>89.3</v>
      </c>
      <c r="V38" s="48">
        <f t="shared" si="6"/>
        <v>148.30000000000001</v>
      </c>
      <c r="W38" s="54">
        <f t="shared" si="3"/>
        <v>37.075000000000003</v>
      </c>
    </row>
    <row r="39" spans="1:23" ht="78.75">
      <c r="A39" s="47">
        <v>34</v>
      </c>
      <c r="B39" s="2" t="s">
        <v>69</v>
      </c>
      <c r="C39" s="5" t="s">
        <v>134</v>
      </c>
      <c r="D39" s="47">
        <v>6</v>
      </c>
      <c r="E39" s="47">
        <v>12</v>
      </c>
      <c r="F39" s="47">
        <v>8</v>
      </c>
      <c r="G39" s="47">
        <v>10</v>
      </c>
      <c r="H39" s="47">
        <v>4</v>
      </c>
      <c r="I39" s="47">
        <v>3</v>
      </c>
      <c r="J39" s="47">
        <v>0</v>
      </c>
      <c r="K39" s="47">
        <v>6</v>
      </c>
      <c r="L39" s="47">
        <v>18</v>
      </c>
      <c r="M39" s="48">
        <f t="shared" si="4"/>
        <v>67</v>
      </c>
      <c r="N39" s="47">
        <v>0</v>
      </c>
      <c r="O39" s="47">
        <v>23.5</v>
      </c>
      <c r="P39" s="47">
        <v>7.4</v>
      </c>
      <c r="Q39" s="47">
        <v>13.2</v>
      </c>
      <c r="R39" s="47">
        <v>0</v>
      </c>
      <c r="S39" s="47">
        <v>0</v>
      </c>
      <c r="T39" s="47">
        <v>30</v>
      </c>
      <c r="U39" s="48">
        <f t="shared" si="5"/>
        <v>74.099999999999994</v>
      </c>
      <c r="V39" s="48">
        <f t="shared" si="6"/>
        <v>141.1</v>
      </c>
      <c r="W39" s="54">
        <f t="shared" si="3"/>
        <v>35.274999999999999</v>
      </c>
    </row>
    <row r="40" spans="1:23" ht="78.75">
      <c r="A40" s="47">
        <v>35</v>
      </c>
      <c r="B40" s="2" t="s">
        <v>93</v>
      </c>
      <c r="C40" s="1" t="s">
        <v>129</v>
      </c>
      <c r="D40" s="47">
        <v>3</v>
      </c>
      <c r="E40" s="47">
        <v>12</v>
      </c>
      <c r="F40" s="47">
        <v>8</v>
      </c>
      <c r="G40" s="47">
        <v>10</v>
      </c>
      <c r="H40" s="47">
        <v>2</v>
      </c>
      <c r="I40" s="47">
        <v>0</v>
      </c>
      <c r="J40" s="47">
        <v>0</v>
      </c>
      <c r="K40" s="47">
        <v>6</v>
      </c>
      <c r="L40" s="47">
        <v>24</v>
      </c>
      <c r="M40" s="48">
        <f t="shared" si="4"/>
        <v>65</v>
      </c>
      <c r="N40" s="47">
        <v>0</v>
      </c>
      <c r="O40" s="47">
        <v>23.5</v>
      </c>
      <c r="P40" s="47">
        <v>29.1</v>
      </c>
      <c r="Q40" s="47">
        <v>0</v>
      </c>
      <c r="R40" s="47">
        <v>13.7</v>
      </c>
      <c r="S40" s="47">
        <v>0</v>
      </c>
      <c r="T40" s="47">
        <v>0</v>
      </c>
      <c r="U40" s="48">
        <f t="shared" si="5"/>
        <v>66.3</v>
      </c>
      <c r="V40" s="48">
        <f t="shared" si="6"/>
        <v>131.30000000000001</v>
      </c>
      <c r="W40" s="54">
        <f t="shared" si="3"/>
        <v>32.825000000000003</v>
      </c>
    </row>
    <row r="41" spans="1:23" ht="94.5">
      <c r="A41" s="47">
        <v>36</v>
      </c>
      <c r="B41" s="2" t="s">
        <v>84</v>
      </c>
      <c r="C41" s="1" t="s">
        <v>139</v>
      </c>
      <c r="D41" s="47">
        <v>12</v>
      </c>
      <c r="E41" s="47">
        <v>12</v>
      </c>
      <c r="F41" s="47">
        <v>10</v>
      </c>
      <c r="G41" s="47">
        <v>10</v>
      </c>
      <c r="H41" s="47">
        <v>0</v>
      </c>
      <c r="I41" s="47">
        <v>0</v>
      </c>
      <c r="J41" s="47">
        <v>0</v>
      </c>
      <c r="K41" s="47">
        <v>0</v>
      </c>
      <c r="L41" s="47">
        <v>12</v>
      </c>
      <c r="M41" s="48">
        <f t="shared" si="4"/>
        <v>56</v>
      </c>
      <c r="N41" s="47">
        <v>0</v>
      </c>
      <c r="O41" s="47">
        <v>24.4</v>
      </c>
      <c r="P41" s="47">
        <v>26.9</v>
      </c>
      <c r="Q41" s="47">
        <v>9</v>
      </c>
      <c r="R41" s="47">
        <v>9</v>
      </c>
      <c r="S41" s="47">
        <v>0</v>
      </c>
      <c r="T41" s="47">
        <v>0</v>
      </c>
      <c r="U41" s="48">
        <f t="shared" si="5"/>
        <v>69.3</v>
      </c>
      <c r="V41" s="48">
        <f t="shared" si="6"/>
        <v>125.3</v>
      </c>
      <c r="W41" s="54">
        <f t="shared" si="3"/>
        <v>31.324999999999999</v>
      </c>
    </row>
    <row r="42" spans="1:23" ht="78.75">
      <c r="A42" s="47">
        <v>37</v>
      </c>
      <c r="B42" s="2" t="s">
        <v>104</v>
      </c>
      <c r="C42" s="5" t="s">
        <v>134</v>
      </c>
      <c r="D42" s="47">
        <v>6</v>
      </c>
      <c r="E42" s="47">
        <v>18</v>
      </c>
      <c r="F42" s="47">
        <v>8</v>
      </c>
      <c r="G42" s="47">
        <v>16</v>
      </c>
      <c r="H42" s="47">
        <v>2</v>
      </c>
      <c r="I42" s="47">
        <v>0</v>
      </c>
      <c r="J42" s="47">
        <v>0</v>
      </c>
      <c r="K42" s="47">
        <v>0</v>
      </c>
      <c r="L42" s="47">
        <v>18</v>
      </c>
      <c r="M42" s="48">
        <f t="shared" si="4"/>
        <v>68</v>
      </c>
      <c r="N42" s="47">
        <v>0</v>
      </c>
      <c r="O42" s="47">
        <v>20.399999999999999</v>
      </c>
      <c r="P42" s="47">
        <v>22.5</v>
      </c>
      <c r="Q42" s="47">
        <v>12</v>
      </c>
      <c r="R42" s="47">
        <v>0</v>
      </c>
      <c r="S42" s="47">
        <v>0</v>
      </c>
      <c r="T42" s="47">
        <v>0</v>
      </c>
      <c r="U42" s="48">
        <f t="shared" si="5"/>
        <v>54.9</v>
      </c>
      <c r="V42" s="48">
        <f t="shared" si="6"/>
        <v>122.9</v>
      </c>
      <c r="W42" s="54">
        <f t="shared" si="3"/>
        <v>30.725000000000001</v>
      </c>
    </row>
    <row r="43" spans="1:23" ht="78.75">
      <c r="A43" s="47">
        <v>38</v>
      </c>
      <c r="B43" s="2" t="s">
        <v>75</v>
      </c>
      <c r="C43" s="3" t="s">
        <v>137</v>
      </c>
      <c r="D43" s="47">
        <v>18</v>
      </c>
      <c r="E43" s="47">
        <v>18</v>
      </c>
      <c r="F43" s="47">
        <v>0</v>
      </c>
      <c r="G43" s="47">
        <v>8</v>
      </c>
      <c r="H43" s="47">
        <v>4</v>
      </c>
      <c r="I43" s="47">
        <v>3</v>
      </c>
      <c r="J43" s="47">
        <v>0</v>
      </c>
      <c r="K43" s="47">
        <v>0</v>
      </c>
      <c r="L43" s="47">
        <v>22</v>
      </c>
      <c r="M43" s="48">
        <f t="shared" si="4"/>
        <v>73</v>
      </c>
      <c r="N43" s="47">
        <v>0</v>
      </c>
      <c r="O43" s="47">
        <v>25</v>
      </c>
      <c r="P43" s="47">
        <v>11.9</v>
      </c>
      <c r="Q43" s="47">
        <v>0</v>
      </c>
      <c r="R43" s="47">
        <v>8.8000000000000007</v>
      </c>
      <c r="S43" s="47">
        <v>0</v>
      </c>
      <c r="T43" s="47">
        <v>0</v>
      </c>
      <c r="U43" s="48">
        <f t="shared" si="5"/>
        <v>45.7</v>
      </c>
      <c r="V43" s="48">
        <f t="shared" si="6"/>
        <v>118.7</v>
      </c>
      <c r="W43" s="54">
        <f t="shared" si="3"/>
        <v>29.675000000000001</v>
      </c>
    </row>
    <row r="44" spans="1:23" ht="94.5">
      <c r="A44" s="47">
        <v>39</v>
      </c>
      <c r="B44" s="2" t="s">
        <v>89</v>
      </c>
      <c r="C44" s="1" t="s">
        <v>119</v>
      </c>
      <c r="D44" s="47">
        <v>12</v>
      </c>
      <c r="E44" s="47">
        <v>15</v>
      </c>
      <c r="F44" s="47">
        <v>14</v>
      </c>
      <c r="G44" s="47">
        <v>16</v>
      </c>
      <c r="H44" s="47">
        <v>0</v>
      </c>
      <c r="I44" s="47">
        <v>3</v>
      </c>
      <c r="J44" s="47">
        <v>0</v>
      </c>
      <c r="K44" s="47">
        <v>0</v>
      </c>
      <c r="L44" s="47">
        <v>14</v>
      </c>
      <c r="M44" s="48">
        <f t="shared" si="4"/>
        <v>74</v>
      </c>
      <c r="N44" s="47">
        <v>0</v>
      </c>
      <c r="O44" s="47">
        <v>4.5</v>
      </c>
      <c r="P44" s="47">
        <v>14.1</v>
      </c>
      <c r="Q44" s="47">
        <v>0</v>
      </c>
      <c r="R44" s="47">
        <v>9.6999999999999993</v>
      </c>
      <c r="S44" s="47">
        <v>16.100000000000001</v>
      </c>
      <c r="T44" s="47">
        <v>0</v>
      </c>
      <c r="U44" s="48">
        <f t="shared" si="5"/>
        <v>44.400000000000006</v>
      </c>
      <c r="V44" s="48">
        <f t="shared" si="6"/>
        <v>118.4</v>
      </c>
      <c r="W44" s="54">
        <f t="shared" si="3"/>
        <v>29.6</v>
      </c>
    </row>
    <row r="45" spans="1:23">
      <c r="W45" s="55"/>
    </row>
    <row r="46" spans="1:23">
      <c r="W46" s="55"/>
    </row>
  </sheetData>
  <mergeCells count="12">
    <mergeCell ref="A5:C5"/>
    <mergeCell ref="A1:T1"/>
    <mergeCell ref="U1:U4"/>
    <mergeCell ref="V1:V4"/>
    <mergeCell ref="W1:W4"/>
    <mergeCell ref="A2:A4"/>
    <mergeCell ref="B2:B4"/>
    <mergeCell ref="D2:L2"/>
    <mergeCell ref="M2:M4"/>
    <mergeCell ref="N2:T3"/>
    <mergeCell ref="D3:K3"/>
    <mergeCell ref="C2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2025-03-03T10:22:43Z</dcterms:modified>
</cp:coreProperties>
</file>