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1"/>
  </bookViews>
  <sheets>
    <sheet name="9 класс" sheetId="1" r:id="rId1"/>
    <sheet name="10 класс" sheetId="4" r:id="rId2"/>
    <sheet name="11 класс" sheetId="6" r:id="rId3"/>
  </sheets>
  <externalReferences>
    <externalReference r:id="rId4"/>
  </externalReferences>
  <definedNames>
    <definedName name="sex">[1]Лист2!$F$4:$F$6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" i="6" l="1"/>
  <c r="N99" i="6" s="1"/>
  <c r="M8" i="1"/>
  <c r="M31" i="6"/>
  <c r="N31" i="6" s="1"/>
  <c r="AB31" i="6"/>
  <c r="AC31" i="6" s="1"/>
  <c r="M92" i="6"/>
  <c r="N92" i="6" s="1"/>
  <c r="AB92" i="6"/>
  <c r="AC92" i="6" s="1"/>
  <c r="M64" i="6"/>
  <c r="N64" i="6" s="1"/>
  <c r="AB64" i="6"/>
  <c r="AC64" i="6" s="1"/>
  <c r="M93" i="6"/>
  <c r="N93" i="6" s="1"/>
  <c r="AB93" i="6"/>
  <c r="AC93" i="6" s="1"/>
  <c r="M87" i="6"/>
  <c r="N87" i="6" s="1"/>
  <c r="AB87" i="6"/>
  <c r="AC87" i="6" s="1"/>
  <c r="M56" i="6"/>
  <c r="N56" i="6" s="1"/>
  <c r="AB56" i="6"/>
  <c r="AC56" i="6" s="1"/>
  <c r="M30" i="6"/>
  <c r="N30" i="6" s="1"/>
  <c r="AB30" i="6"/>
  <c r="AC30" i="6" s="1"/>
  <c r="M113" i="6"/>
  <c r="N113" i="6" s="1"/>
  <c r="AB113" i="6"/>
  <c r="AC113" i="6" s="1"/>
  <c r="M21" i="6"/>
  <c r="N21" i="6" s="1"/>
  <c r="AB21" i="6"/>
  <c r="AC21" i="6" s="1"/>
  <c r="M85" i="6"/>
  <c r="N85" i="6" s="1"/>
  <c r="AB85" i="6"/>
  <c r="AC85" i="6" s="1"/>
  <c r="M81" i="6"/>
  <c r="N81" i="6" s="1"/>
  <c r="AB81" i="6"/>
  <c r="AC81" i="6" s="1"/>
  <c r="M114" i="6"/>
  <c r="N114" i="6" s="1"/>
  <c r="AB114" i="6"/>
  <c r="AC114" i="6" s="1"/>
  <c r="M68" i="6"/>
  <c r="N68" i="6" s="1"/>
  <c r="AB68" i="6"/>
  <c r="AC68" i="6" s="1"/>
  <c r="M96" i="6"/>
  <c r="N96" i="6" s="1"/>
  <c r="AB96" i="6"/>
  <c r="AC96" i="6" s="1"/>
  <c r="M110" i="6"/>
  <c r="N110" i="6" s="1"/>
  <c r="AB110" i="6"/>
  <c r="AC110" i="6" s="1"/>
  <c r="M25" i="6"/>
  <c r="N25" i="6" s="1"/>
  <c r="AB25" i="6"/>
  <c r="AC25" i="6" s="1"/>
  <c r="M48" i="6"/>
  <c r="N48" i="6" s="1"/>
  <c r="AB48" i="6"/>
  <c r="AC48" i="6" s="1"/>
  <c r="M73" i="6"/>
  <c r="N73" i="6" s="1"/>
  <c r="AB73" i="6"/>
  <c r="AC73" i="6" s="1"/>
  <c r="M22" i="6"/>
  <c r="N22" i="6" s="1"/>
  <c r="AB22" i="6"/>
  <c r="AC22" i="6" s="1"/>
  <c r="M8" i="6"/>
  <c r="N8" i="6" s="1"/>
  <c r="AB8" i="6"/>
  <c r="AC8" i="6" s="1"/>
  <c r="M76" i="6"/>
  <c r="N76" i="6" s="1"/>
  <c r="AB76" i="6"/>
  <c r="AC76" i="6" s="1"/>
  <c r="M15" i="6"/>
  <c r="N15" i="6" s="1"/>
  <c r="AB15" i="6"/>
  <c r="AC15" i="6" s="1"/>
  <c r="M65" i="6"/>
  <c r="N65" i="6" s="1"/>
  <c r="AB65" i="6"/>
  <c r="AC65" i="6" s="1"/>
  <c r="M40" i="6"/>
  <c r="N40" i="6" s="1"/>
  <c r="AB40" i="6"/>
  <c r="AC40" i="6" s="1"/>
  <c r="M107" i="6"/>
  <c r="N107" i="6" s="1"/>
  <c r="AB107" i="6"/>
  <c r="AC107" i="6" s="1"/>
  <c r="M66" i="6"/>
  <c r="N66" i="6" s="1"/>
  <c r="AB66" i="6"/>
  <c r="AC66" i="6" s="1"/>
  <c r="M69" i="6"/>
  <c r="N69" i="6" s="1"/>
  <c r="AB69" i="6"/>
  <c r="AC69" i="6" s="1"/>
  <c r="M111" i="6"/>
  <c r="N111" i="6" s="1"/>
  <c r="AB111" i="6"/>
  <c r="AC111" i="6" s="1"/>
  <c r="M44" i="6"/>
  <c r="N44" i="6" s="1"/>
  <c r="AB44" i="6"/>
  <c r="AC44" i="6" s="1"/>
  <c r="M41" i="6"/>
  <c r="N41" i="6" s="1"/>
  <c r="AB41" i="6"/>
  <c r="AC41" i="6" s="1"/>
  <c r="M86" i="6"/>
  <c r="N86" i="6" s="1"/>
  <c r="AB86" i="6"/>
  <c r="AC86" i="6" s="1"/>
  <c r="M117" i="6"/>
  <c r="N117" i="6" s="1"/>
  <c r="AB117" i="6"/>
  <c r="AC117" i="6" s="1"/>
  <c r="M104" i="6"/>
  <c r="N104" i="6" s="1"/>
  <c r="AB104" i="6"/>
  <c r="AC104" i="6" s="1"/>
  <c r="M102" i="6"/>
  <c r="N102" i="6" s="1"/>
  <c r="AB102" i="6"/>
  <c r="AC102" i="6" s="1"/>
  <c r="M82" i="6"/>
  <c r="N82" i="6" s="1"/>
  <c r="AB82" i="6"/>
  <c r="AC82" i="6" s="1"/>
  <c r="M103" i="6"/>
  <c r="N103" i="6" s="1"/>
  <c r="AB103" i="6"/>
  <c r="AC103" i="6" s="1"/>
  <c r="M14" i="6"/>
  <c r="N14" i="6" s="1"/>
  <c r="AB14" i="6"/>
  <c r="AC14" i="6" s="1"/>
  <c r="M28" i="6"/>
  <c r="N28" i="6" s="1"/>
  <c r="AB28" i="6"/>
  <c r="AC28" i="6" s="1"/>
  <c r="M32" i="6"/>
  <c r="N32" i="6" s="1"/>
  <c r="AB32" i="6"/>
  <c r="AC32" i="6" s="1"/>
  <c r="M88" i="6"/>
  <c r="N88" i="6" s="1"/>
  <c r="AB88" i="6"/>
  <c r="AC88" i="6" s="1"/>
  <c r="M59" i="6"/>
  <c r="N59" i="6" s="1"/>
  <c r="AB59" i="6"/>
  <c r="AC59" i="6" s="1"/>
  <c r="M54" i="6"/>
  <c r="N54" i="6" s="1"/>
  <c r="AB54" i="6"/>
  <c r="AC54" i="6" s="1"/>
  <c r="M112" i="6"/>
  <c r="N112" i="6" s="1"/>
  <c r="AB112" i="6"/>
  <c r="AC112" i="6" s="1"/>
  <c r="M79" i="6"/>
  <c r="N79" i="6" s="1"/>
  <c r="AB79" i="6"/>
  <c r="AC79" i="6" s="1"/>
  <c r="M13" i="6"/>
  <c r="N13" i="6" s="1"/>
  <c r="AB13" i="6"/>
  <c r="AC13" i="6" s="1"/>
  <c r="M89" i="6"/>
  <c r="N89" i="6" s="1"/>
  <c r="AB89" i="6"/>
  <c r="AC89" i="6" s="1"/>
  <c r="M78" i="6"/>
  <c r="N78" i="6" s="1"/>
  <c r="AB78" i="6"/>
  <c r="AC78" i="6" s="1"/>
  <c r="M11" i="6"/>
  <c r="N11" i="6" s="1"/>
  <c r="AB11" i="6"/>
  <c r="AC11" i="6" s="1"/>
  <c r="M51" i="6"/>
  <c r="N51" i="6" s="1"/>
  <c r="AB51" i="6"/>
  <c r="AC51" i="6" s="1"/>
  <c r="M36" i="6"/>
  <c r="N36" i="6" s="1"/>
  <c r="AB36" i="6"/>
  <c r="AC36" i="6" s="1"/>
  <c r="M60" i="6"/>
  <c r="N60" i="6" s="1"/>
  <c r="AB60" i="6"/>
  <c r="AC60" i="6" s="1"/>
  <c r="M57" i="6"/>
  <c r="N57" i="6" s="1"/>
  <c r="AB57" i="6"/>
  <c r="AC57" i="6" s="1"/>
  <c r="M67" i="6"/>
  <c r="N67" i="6" s="1"/>
  <c r="AB67" i="6"/>
  <c r="AC67" i="6" s="1"/>
  <c r="M33" i="6"/>
  <c r="N33" i="6" s="1"/>
  <c r="AB33" i="6"/>
  <c r="AC33" i="6" s="1"/>
  <c r="M47" i="6"/>
  <c r="N47" i="6" s="1"/>
  <c r="AB47" i="6"/>
  <c r="AC47" i="6" s="1"/>
  <c r="M29" i="6"/>
  <c r="N29" i="6" s="1"/>
  <c r="AB29" i="6"/>
  <c r="AC29" i="6" s="1"/>
  <c r="M116" i="6"/>
  <c r="N116" i="6" s="1"/>
  <c r="AB116" i="6"/>
  <c r="AC116" i="6" s="1"/>
  <c r="M49" i="6"/>
  <c r="N49" i="6" s="1"/>
  <c r="AB49" i="6"/>
  <c r="AC49" i="6" s="1"/>
  <c r="M97" i="6"/>
  <c r="N97" i="6" s="1"/>
  <c r="AB97" i="6"/>
  <c r="AC97" i="6" s="1"/>
  <c r="M18" i="6"/>
  <c r="N18" i="6" s="1"/>
  <c r="AB18" i="6"/>
  <c r="AC18" i="6" s="1"/>
  <c r="M91" i="6"/>
  <c r="N91" i="6" s="1"/>
  <c r="AB91" i="6"/>
  <c r="AC91" i="6" s="1"/>
  <c r="M62" i="6"/>
  <c r="N62" i="6" s="1"/>
  <c r="AB62" i="6"/>
  <c r="AC62" i="6" s="1"/>
  <c r="M63" i="6"/>
  <c r="N63" i="6" s="1"/>
  <c r="AB63" i="6"/>
  <c r="AC63" i="6" s="1"/>
  <c r="M77" i="6"/>
  <c r="N77" i="6" s="1"/>
  <c r="AB77" i="6"/>
  <c r="AC77" i="6" s="1"/>
  <c r="AB99" i="6"/>
  <c r="AC99" i="6" s="1"/>
  <c r="M106" i="6"/>
  <c r="N106" i="6" s="1"/>
  <c r="AB106" i="6"/>
  <c r="AC106" i="6" s="1"/>
  <c r="M38" i="6"/>
  <c r="N38" i="6" s="1"/>
  <c r="AB38" i="6"/>
  <c r="AC38" i="6" s="1"/>
  <c r="M100" i="6"/>
  <c r="N100" i="6" s="1"/>
  <c r="AB100" i="6"/>
  <c r="AC100" i="6" s="1"/>
  <c r="M50" i="6"/>
  <c r="N50" i="6" s="1"/>
  <c r="AB50" i="6"/>
  <c r="AC50" i="6" s="1"/>
  <c r="M108" i="6"/>
  <c r="N108" i="6" s="1"/>
  <c r="AB108" i="6"/>
  <c r="AC108" i="6" s="1"/>
  <c r="M72" i="6"/>
  <c r="N72" i="6" s="1"/>
  <c r="AB72" i="6"/>
  <c r="AC72" i="6" s="1"/>
  <c r="M26" i="6"/>
  <c r="N26" i="6" s="1"/>
  <c r="AB26" i="6"/>
  <c r="AC26" i="6" s="1"/>
  <c r="M23" i="6"/>
  <c r="N23" i="6" s="1"/>
  <c r="AB23" i="6"/>
  <c r="AC23" i="6" s="1"/>
  <c r="M55" i="6"/>
  <c r="N55" i="6" s="1"/>
  <c r="AB55" i="6"/>
  <c r="AC55" i="6" s="1"/>
  <c r="M105" i="6"/>
  <c r="N105" i="6" s="1"/>
  <c r="AB105" i="6"/>
  <c r="AC105" i="6" s="1"/>
  <c r="M42" i="6"/>
  <c r="N42" i="6" s="1"/>
  <c r="AB42" i="6"/>
  <c r="AC42" i="6" s="1"/>
  <c r="M71" i="6"/>
  <c r="N71" i="6" s="1"/>
  <c r="AB71" i="6"/>
  <c r="AC71" i="6" s="1"/>
  <c r="M6" i="6"/>
  <c r="N6" i="6" s="1"/>
  <c r="AB6" i="6"/>
  <c r="AC6" i="6" s="1"/>
  <c r="M70" i="6"/>
  <c r="N70" i="6" s="1"/>
  <c r="AB70" i="6"/>
  <c r="AC70" i="6" s="1"/>
  <c r="M75" i="6"/>
  <c r="N75" i="6" s="1"/>
  <c r="AB75" i="6"/>
  <c r="AC75" i="6" s="1"/>
  <c r="M115" i="6"/>
  <c r="N115" i="6" s="1"/>
  <c r="AB115" i="6"/>
  <c r="AC115" i="6" s="1"/>
  <c r="M61" i="6"/>
  <c r="N61" i="6" s="1"/>
  <c r="AB61" i="6"/>
  <c r="AC61" i="6" s="1"/>
  <c r="M80" i="6"/>
  <c r="N80" i="6" s="1"/>
  <c r="AB80" i="6"/>
  <c r="AC80" i="6" s="1"/>
  <c r="M9" i="6"/>
  <c r="N9" i="6" s="1"/>
  <c r="AB9" i="6"/>
  <c r="AC9" i="6" s="1"/>
  <c r="M10" i="6"/>
  <c r="N10" i="6" s="1"/>
  <c r="AB10" i="6"/>
  <c r="AC10" i="6" s="1"/>
  <c r="M109" i="6"/>
  <c r="N109" i="6" s="1"/>
  <c r="AB109" i="6"/>
  <c r="AC109" i="6" s="1"/>
  <c r="M39" i="6"/>
  <c r="N39" i="6" s="1"/>
  <c r="AB39" i="6"/>
  <c r="AC39" i="6" s="1"/>
  <c r="M53" i="6"/>
  <c r="N53" i="6" s="1"/>
  <c r="AB53" i="6"/>
  <c r="AC53" i="6" s="1"/>
  <c r="M74" i="6"/>
  <c r="N74" i="6" s="1"/>
  <c r="AB74" i="6"/>
  <c r="AC74" i="6" s="1"/>
  <c r="M45" i="6"/>
  <c r="N45" i="6" s="1"/>
  <c r="AB45" i="6"/>
  <c r="AC45" i="6" s="1"/>
  <c r="M12" i="4"/>
  <c r="N12" i="4" s="1"/>
  <c r="AB12" i="4"/>
  <c r="AC12" i="4" s="1"/>
  <c r="M73" i="4"/>
  <c r="N73" i="4" s="1"/>
  <c r="AB73" i="4"/>
  <c r="AC73" i="4" s="1"/>
  <c r="M52" i="4"/>
  <c r="N52" i="4" s="1"/>
  <c r="AB52" i="4"/>
  <c r="AC52" i="4" s="1"/>
  <c r="M82" i="4"/>
  <c r="N82" i="4" s="1"/>
  <c r="AB82" i="4"/>
  <c r="AC82" i="4" s="1"/>
  <c r="M13" i="4"/>
  <c r="N13" i="4" s="1"/>
  <c r="AB13" i="4"/>
  <c r="AC13" i="4" s="1"/>
  <c r="M51" i="4"/>
  <c r="N51" i="4" s="1"/>
  <c r="AB51" i="4"/>
  <c r="AC51" i="4" s="1"/>
  <c r="M92" i="4"/>
  <c r="N92" i="4" s="1"/>
  <c r="AB92" i="4"/>
  <c r="AC92" i="4" s="1"/>
  <c r="M77" i="4"/>
  <c r="N77" i="4" s="1"/>
  <c r="AB77" i="4"/>
  <c r="AC77" i="4" s="1"/>
  <c r="M63" i="4"/>
  <c r="N63" i="4" s="1"/>
  <c r="AB63" i="4"/>
  <c r="AC63" i="4" s="1"/>
  <c r="M55" i="4"/>
  <c r="N55" i="4" s="1"/>
  <c r="AB55" i="4"/>
  <c r="AC55" i="4" s="1"/>
  <c r="M23" i="4"/>
  <c r="N23" i="4" s="1"/>
  <c r="AB23" i="4"/>
  <c r="AC23" i="4" s="1"/>
  <c r="M19" i="4"/>
  <c r="N19" i="4" s="1"/>
  <c r="AB19" i="4"/>
  <c r="AC19" i="4" s="1"/>
  <c r="M90" i="4"/>
  <c r="N90" i="4" s="1"/>
  <c r="AB90" i="4"/>
  <c r="AC90" i="4" s="1"/>
  <c r="M67" i="4"/>
  <c r="N67" i="4" s="1"/>
  <c r="AB67" i="4"/>
  <c r="AC67" i="4" s="1"/>
  <c r="M24" i="4"/>
  <c r="N24" i="4" s="1"/>
  <c r="AB24" i="4"/>
  <c r="AC24" i="4" s="1"/>
  <c r="M72" i="4"/>
  <c r="N72" i="4" s="1"/>
  <c r="AB72" i="4"/>
  <c r="AC72" i="4" s="1"/>
  <c r="M68" i="4"/>
  <c r="N68" i="4" s="1"/>
  <c r="AB68" i="4"/>
  <c r="AC68" i="4" s="1"/>
  <c r="M28" i="4"/>
  <c r="N28" i="4" s="1"/>
  <c r="AB28" i="4"/>
  <c r="AC28" i="4" s="1"/>
  <c r="M71" i="4"/>
  <c r="N71" i="4" s="1"/>
  <c r="AB71" i="4"/>
  <c r="AC71" i="4" s="1"/>
  <c r="M33" i="4"/>
  <c r="N33" i="4" s="1"/>
  <c r="AB33" i="4"/>
  <c r="AC33" i="4" s="1"/>
  <c r="M59" i="4"/>
  <c r="N59" i="4" s="1"/>
  <c r="AB59" i="4"/>
  <c r="AC59" i="4" s="1"/>
  <c r="M66" i="4"/>
  <c r="N66" i="4" s="1"/>
  <c r="AB66" i="4"/>
  <c r="AC66" i="4" s="1"/>
  <c r="M101" i="4"/>
  <c r="N101" i="4" s="1"/>
  <c r="AB101" i="4"/>
  <c r="AC101" i="4" s="1"/>
  <c r="M26" i="4"/>
  <c r="N26" i="4" s="1"/>
  <c r="AB26" i="4"/>
  <c r="AC26" i="4" s="1"/>
  <c r="M100" i="4"/>
  <c r="N100" i="4" s="1"/>
  <c r="AB100" i="4"/>
  <c r="AC100" i="4" s="1"/>
  <c r="M21" i="4"/>
  <c r="N21" i="4" s="1"/>
  <c r="AB21" i="4"/>
  <c r="AC21" i="4" s="1"/>
  <c r="M84" i="4"/>
  <c r="N84" i="4" s="1"/>
  <c r="AB84" i="4"/>
  <c r="AC84" i="4" s="1"/>
  <c r="M87" i="4"/>
  <c r="N87" i="4" s="1"/>
  <c r="AB87" i="4"/>
  <c r="AC87" i="4" s="1"/>
  <c r="M17" i="4"/>
  <c r="N17" i="4" s="1"/>
  <c r="AB17" i="4"/>
  <c r="AC17" i="4" s="1"/>
  <c r="M48" i="4"/>
  <c r="N48" i="4" s="1"/>
  <c r="AB48" i="4"/>
  <c r="AC48" i="4" s="1"/>
  <c r="M6" i="4"/>
  <c r="N6" i="4" s="1"/>
  <c r="AB6" i="4"/>
  <c r="AC6" i="4" s="1"/>
  <c r="M25" i="4"/>
  <c r="N25" i="4" s="1"/>
  <c r="AB25" i="4"/>
  <c r="AC25" i="4" s="1"/>
  <c r="M86" i="4"/>
  <c r="N86" i="4" s="1"/>
  <c r="AB86" i="4"/>
  <c r="AC86" i="4" s="1"/>
  <c r="M20" i="4"/>
  <c r="N20" i="4" s="1"/>
  <c r="AB20" i="4"/>
  <c r="AC20" i="4" s="1"/>
  <c r="M46" i="4"/>
  <c r="N46" i="4" s="1"/>
  <c r="AB46" i="4"/>
  <c r="AC46" i="4" s="1"/>
  <c r="M36" i="4"/>
  <c r="N36" i="4" s="1"/>
  <c r="AB36" i="4"/>
  <c r="AC36" i="4" s="1"/>
  <c r="M39" i="4"/>
  <c r="N39" i="4" s="1"/>
  <c r="AB39" i="4"/>
  <c r="AC39" i="4" s="1"/>
  <c r="M30" i="4"/>
  <c r="N30" i="4" s="1"/>
  <c r="AB30" i="4"/>
  <c r="AC30" i="4" s="1"/>
  <c r="M97" i="4"/>
  <c r="N97" i="4" s="1"/>
  <c r="AB97" i="4"/>
  <c r="AC97" i="4" s="1"/>
  <c r="M60" i="4"/>
  <c r="N60" i="4" s="1"/>
  <c r="AB60" i="4"/>
  <c r="AC60" i="4" s="1"/>
  <c r="M79" i="4"/>
  <c r="N79" i="4" s="1"/>
  <c r="AB79" i="4"/>
  <c r="AC79" i="4" s="1"/>
  <c r="M69" i="4"/>
  <c r="N69" i="4" s="1"/>
  <c r="AB69" i="4"/>
  <c r="AC69" i="4" s="1"/>
  <c r="M31" i="4"/>
  <c r="N31" i="4" s="1"/>
  <c r="AB31" i="4"/>
  <c r="AC31" i="4" s="1"/>
  <c r="M49" i="4"/>
  <c r="N49" i="4" s="1"/>
  <c r="AB49" i="4"/>
  <c r="AC49" i="4" s="1"/>
  <c r="M53" i="4"/>
  <c r="N53" i="4" s="1"/>
  <c r="AB53" i="4"/>
  <c r="AC53" i="4" s="1"/>
  <c r="M18" i="4"/>
  <c r="N18" i="4" s="1"/>
  <c r="AB18" i="4"/>
  <c r="AC18" i="4" s="1"/>
  <c r="M29" i="4"/>
  <c r="N29" i="4" s="1"/>
  <c r="AB29" i="4"/>
  <c r="AC29" i="4" s="1"/>
  <c r="M65" i="4"/>
  <c r="N65" i="4" s="1"/>
  <c r="AB65" i="4"/>
  <c r="AC65" i="4" s="1"/>
  <c r="M43" i="4"/>
  <c r="N43" i="4" s="1"/>
  <c r="AB43" i="4"/>
  <c r="AC43" i="4" s="1"/>
  <c r="M14" i="4"/>
  <c r="N14" i="4" s="1"/>
  <c r="AB14" i="4"/>
  <c r="AC14" i="4" s="1"/>
  <c r="M42" i="4"/>
  <c r="N42" i="4" s="1"/>
  <c r="AB42" i="4"/>
  <c r="AC42" i="4" s="1"/>
  <c r="M37" i="4"/>
  <c r="N37" i="4" s="1"/>
  <c r="AB37" i="4"/>
  <c r="AC37" i="4" s="1"/>
  <c r="M74" i="4"/>
  <c r="N74" i="4" s="1"/>
  <c r="AB74" i="4"/>
  <c r="AC74" i="4" s="1"/>
  <c r="M32" i="4"/>
  <c r="N32" i="4" s="1"/>
  <c r="AB32" i="4"/>
  <c r="AC32" i="4" s="1"/>
  <c r="M41" i="4"/>
  <c r="N41" i="4" s="1"/>
  <c r="AB41" i="4"/>
  <c r="AC41" i="4" s="1"/>
  <c r="M47" i="4"/>
  <c r="N47" i="4" s="1"/>
  <c r="AB47" i="4"/>
  <c r="AC47" i="4" s="1"/>
  <c r="M94" i="4"/>
  <c r="N94" i="4" s="1"/>
  <c r="AB94" i="4"/>
  <c r="AC94" i="4" s="1"/>
  <c r="M78" i="4"/>
  <c r="N78" i="4" s="1"/>
  <c r="AB78" i="4"/>
  <c r="AC78" i="4" s="1"/>
  <c r="M22" i="4"/>
  <c r="N22" i="4" s="1"/>
  <c r="AB22" i="4"/>
  <c r="AC22" i="4" s="1"/>
  <c r="M85" i="4"/>
  <c r="N85" i="4" s="1"/>
  <c r="AB85" i="4"/>
  <c r="AC85" i="4" s="1"/>
  <c r="M27" i="4"/>
  <c r="N27" i="4" s="1"/>
  <c r="AB27" i="4"/>
  <c r="AC27" i="4" s="1"/>
  <c r="M58" i="4"/>
  <c r="N58" i="4" s="1"/>
  <c r="AB58" i="4"/>
  <c r="AC58" i="4" s="1"/>
  <c r="M102" i="4"/>
  <c r="N102" i="4" s="1"/>
  <c r="AB102" i="4"/>
  <c r="AC102" i="4" s="1"/>
  <c r="M89" i="4"/>
  <c r="N89" i="4" s="1"/>
  <c r="AB89" i="4"/>
  <c r="AC89" i="4" s="1"/>
  <c r="M50" i="4"/>
  <c r="N50" i="4" s="1"/>
  <c r="AB50" i="4"/>
  <c r="AC50" i="4" s="1"/>
  <c r="M96" i="4"/>
  <c r="N96" i="4" s="1"/>
  <c r="AB96" i="4"/>
  <c r="AC96" i="4" s="1"/>
  <c r="M15" i="4"/>
  <c r="N15" i="4" s="1"/>
  <c r="AB15" i="4"/>
  <c r="AC15" i="4" s="1"/>
  <c r="M64" i="4"/>
  <c r="N64" i="4" s="1"/>
  <c r="AB64" i="4"/>
  <c r="AC64" i="4" s="1"/>
  <c r="M9" i="4"/>
  <c r="N9" i="4" s="1"/>
  <c r="AB9" i="4"/>
  <c r="AC9" i="4" s="1"/>
  <c r="M75" i="4"/>
  <c r="N75" i="4" s="1"/>
  <c r="AB75" i="4"/>
  <c r="AC75" i="4" s="1"/>
  <c r="M98" i="4"/>
  <c r="N98" i="4" s="1"/>
  <c r="AB98" i="4"/>
  <c r="AC98" i="4" s="1"/>
  <c r="M34" i="4"/>
  <c r="N34" i="4" s="1"/>
  <c r="AB34" i="4"/>
  <c r="AC34" i="4" s="1"/>
  <c r="M26" i="1"/>
  <c r="N26" i="1" s="1"/>
  <c r="AB26" i="1"/>
  <c r="AC26" i="1" s="1"/>
  <c r="M13" i="1"/>
  <c r="N13" i="1" s="1"/>
  <c r="AB13" i="1"/>
  <c r="AC13" i="1" s="1"/>
  <c r="M84" i="1"/>
  <c r="N84" i="1" s="1"/>
  <c r="AB84" i="1"/>
  <c r="AC84" i="1" s="1"/>
  <c r="M67" i="1"/>
  <c r="N67" i="1" s="1"/>
  <c r="AB67" i="1"/>
  <c r="AC67" i="1" s="1"/>
  <c r="M11" i="1"/>
  <c r="N11" i="1" s="1"/>
  <c r="AB11" i="1"/>
  <c r="AC11" i="1" s="1"/>
  <c r="M9" i="1"/>
  <c r="N9" i="1" s="1"/>
  <c r="AB9" i="1"/>
  <c r="AC9" i="1" s="1"/>
  <c r="M38" i="1"/>
  <c r="N38" i="1" s="1"/>
  <c r="AB38" i="1"/>
  <c r="AC38" i="1" s="1"/>
  <c r="M81" i="1"/>
  <c r="N81" i="1" s="1"/>
  <c r="AB81" i="1"/>
  <c r="AC81" i="1" s="1"/>
  <c r="M71" i="1"/>
  <c r="N71" i="1" s="1"/>
  <c r="AB71" i="1"/>
  <c r="AC71" i="1" s="1"/>
  <c r="M29" i="1"/>
  <c r="N29" i="1" s="1"/>
  <c r="AB29" i="1"/>
  <c r="AC29" i="1" s="1"/>
  <c r="M56" i="1"/>
  <c r="N56" i="1" s="1"/>
  <c r="AB56" i="1"/>
  <c r="AC56" i="1" s="1"/>
  <c r="M75" i="1"/>
  <c r="N75" i="1" s="1"/>
  <c r="AB75" i="1"/>
  <c r="AC75" i="1" s="1"/>
  <c r="M68" i="1"/>
  <c r="N68" i="1" s="1"/>
  <c r="AB68" i="1"/>
  <c r="AC68" i="1" s="1"/>
  <c r="M23" i="1"/>
  <c r="N23" i="1" s="1"/>
  <c r="AB23" i="1"/>
  <c r="AC23" i="1" s="1"/>
  <c r="M7" i="1"/>
  <c r="N7" i="1" s="1"/>
  <c r="AB7" i="1"/>
  <c r="AC7" i="1" s="1"/>
  <c r="M14" i="1"/>
  <c r="N14" i="1" s="1"/>
  <c r="AB14" i="1"/>
  <c r="AC14" i="1" s="1"/>
  <c r="M47" i="1"/>
  <c r="N47" i="1" s="1"/>
  <c r="AB47" i="1"/>
  <c r="AC47" i="1" s="1"/>
  <c r="M35" i="1"/>
  <c r="N35" i="1" s="1"/>
  <c r="AB35" i="1"/>
  <c r="AC35" i="1" s="1"/>
  <c r="M40" i="1"/>
  <c r="N40" i="1" s="1"/>
  <c r="AB40" i="1"/>
  <c r="AC40" i="1" s="1"/>
  <c r="M50" i="1"/>
  <c r="N50" i="1" s="1"/>
  <c r="AB50" i="1"/>
  <c r="AC50" i="1" s="1"/>
  <c r="M17" i="1"/>
  <c r="N17" i="1" s="1"/>
  <c r="AB17" i="1"/>
  <c r="AC17" i="1" s="1"/>
  <c r="M63" i="1"/>
  <c r="N63" i="1" s="1"/>
  <c r="AB63" i="1"/>
  <c r="AC63" i="1" s="1"/>
  <c r="M15" i="1"/>
  <c r="N15" i="1" s="1"/>
  <c r="AB15" i="1"/>
  <c r="AC15" i="1" s="1"/>
  <c r="M83" i="1"/>
  <c r="N83" i="1" s="1"/>
  <c r="AB83" i="1"/>
  <c r="AC83" i="1" s="1"/>
  <c r="M25" i="1"/>
  <c r="N25" i="1" s="1"/>
  <c r="AB25" i="1"/>
  <c r="AC25" i="1" s="1"/>
  <c r="M10" i="1"/>
  <c r="N10" i="1" s="1"/>
  <c r="AB10" i="1"/>
  <c r="AC10" i="1" s="1"/>
  <c r="M72" i="1"/>
  <c r="N72" i="1" s="1"/>
  <c r="AB72" i="1"/>
  <c r="AC72" i="1" s="1"/>
  <c r="M19" i="1"/>
  <c r="N19" i="1" s="1"/>
  <c r="AB19" i="1"/>
  <c r="AC19" i="1" s="1"/>
  <c r="M41" i="1"/>
  <c r="N41" i="1" s="1"/>
  <c r="AB41" i="1"/>
  <c r="AC41" i="1" s="1"/>
  <c r="M49" i="1"/>
  <c r="N49" i="1" s="1"/>
  <c r="AB49" i="1"/>
  <c r="AC49" i="1" s="1"/>
  <c r="M78" i="1"/>
  <c r="N78" i="1" s="1"/>
  <c r="AB78" i="1"/>
  <c r="AC78" i="1" s="1"/>
  <c r="M39" i="1"/>
  <c r="N39" i="1" s="1"/>
  <c r="AB39" i="1"/>
  <c r="AC39" i="1" s="1"/>
  <c r="M22" i="1"/>
  <c r="N22" i="1" s="1"/>
  <c r="AB22" i="1"/>
  <c r="AC22" i="1" s="1"/>
  <c r="M82" i="1"/>
  <c r="N82" i="1" s="1"/>
  <c r="AB82" i="1"/>
  <c r="AC82" i="1" s="1"/>
  <c r="M59" i="1"/>
  <c r="N59" i="1" s="1"/>
  <c r="AB59" i="1"/>
  <c r="AC59" i="1" s="1"/>
  <c r="M18" i="1"/>
  <c r="N18" i="1" s="1"/>
  <c r="AB18" i="1"/>
  <c r="AC18" i="1" s="1"/>
  <c r="M57" i="1"/>
  <c r="N57" i="1" s="1"/>
  <c r="AB57" i="1"/>
  <c r="AC57" i="1" s="1"/>
  <c r="M70" i="1"/>
  <c r="N70" i="1" s="1"/>
  <c r="AB70" i="1"/>
  <c r="AC70" i="1" s="1"/>
  <c r="M44" i="1"/>
  <c r="N44" i="1" s="1"/>
  <c r="AB44" i="1"/>
  <c r="AC44" i="1" s="1"/>
  <c r="M64" i="1"/>
  <c r="N64" i="1" s="1"/>
  <c r="AB64" i="1"/>
  <c r="AC64" i="1" s="1"/>
  <c r="M51" i="1"/>
  <c r="N51" i="1" s="1"/>
  <c r="AB51" i="1"/>
  <c r="AC51" i="1" s="1"/>
  <c r="M42" i="1"/>
  <c r="N42" i="1" s="1"/>
  <c r="AB42" i="1"/>
  <c r="AC42" i="1" s="1"/>
  <c r="M24" i="1"/>
  <c r="N24" i="1" s="1"/>
  <c r="AB24" i="1"/>
  <c r="AC24" i="1" s="1"/>
  <c r="M62" i="1"/>
  <c r="N62" i="1" s="1"/>
  <c r="AB62" i="1"/>
  <c r="AC62" i="1" s="1"/>
  <c r="M27" i="1"/>
  <c r="N27" i="1" s="1"/>
  <c r="AB27" i="1"/>
  <c r="AC27" i="1" s="1"/>
  <c r="M58" i="1"/>
  <c r="N58" i="1" s="1"/>
  <c r="AB58" i="1"/>
  <c r="AC58" i="1" s="1"/>
  <c r="M31" i="1"/>
  <c r="N31" i="1" s="1"/>
  <c r="AB31" i="1"/>
  <c r="AC31" i="1" s="1"/>
  <c r="M46" i="1"/>
  <c r="N46" i="1" s="1"/>
  <c r="AB46" i="1"/>
  <c r="AC46" i="1" s="1"/>
  <c r="M61" i="1"/>
  <c r="N61" i="1" s="1"/>
  <c r="AB61" i="1"/>
  <c r="AC61" i="1" s="1"/>
  <c r="M79" i="1"/>
  <c r="N79" i="1" s="1"/>
  <c r="AB79" i="1"/>
  <c r="AC79" i="1" s="1"/>
  <c r="M60" i="1"/>
  <c r="N60" i="1" s="1"/>
  <c r="AB60" i="1"/>
  <c r="AC60" i="1" s="1"/>
  <c r="M74" i="1"/>
  <c r="N74" i="1" s="1"/>
  <c r="AB74" i="1"/>
  <c r="AC74" i="1" s="1"/>
  <c r="M21" i="1"/>
  <c r="N21" i="1" s="1"/>
  <c r="AB21" i="1"/>
  <c r="AC21" i="1" s="1"/>
  <c r="M45" i="1"/>
  <c r="N45" i="1" s="1"/>
  <c r="AB45" i="1"/>
  <c r="AC45" i="1" s="1"/>
  <c r="M33" i="1"/>
  <c r="N33" i="1" s="1"/>
  <c r="AB33" i="1"/>
  <c r="AC33" i="1" s="1"/>
  <c r="M48" i="1"/>
  <c r="N48" i="1" s="1"/>
  <c r="AB48" i="1"/>
  <c r="AC48" i="1" s="1"/>
  <c r="AD60" i="6" l="1"/>
  <c r="AD55" i="6"/>
  <c r="AD100" i="6"/>
  <c r="AD40" i="6"/>
  <c r="AD77" i="6"/>
  <c r="AD102" i="4"/>
  <c r="AD69" i="4"/>
  <c r="AD14" i="4"/>
  <c r="AD22" i="1"/>
  <c r="AD51" i="1"/>
  <c r="AD79" i="1"/>
  <c r="AD84" i="1"/>
  <c r="AD97" i="6"/>
  <c r="AD103" i="6"/>
  <c r="AD92" i="6"/>
  <c r="AD115" i="6"/>
  <c r="AD74" i="6"/>
  <c r="AD29" i="6"/>
  <c r="AD107" i="6"/>
  <c r="AD69" i="6"/>
  <c r="AD11" i="6"/>
  <c r="AD15" i="6"/>
  <c r="AD10" i="6"/>
  <c r="AD9" i="6"/>
  <c r="AD72" i="6"/>
  <c r="AD62" i="6"/>
  <c r="AD80" i="6"/>
  <c r="AD44" i="6"/>
  <c r="AD48" i="6"/>
  <c r="AD45" i="6"/>
  <c r="AD18" i="6"/>
  <c r="AD6" i="6"/>
  <c r="AD86" i="6"/>
  <c r="AD71" i="6"/>
  <c r="AD26" i="6"/>
  <c r="AD76" i="6"/>
  <c r="AD42" i="6"/>
  <c r="AD50" i="6"/>
  <c r="AD23" i="6"/>
  <c r="AD38" i="6"/>
  <c r="AD63" i="6"/>
  <c r="AD73" i="6"/>
  <c r="AD28" i="6"/>
  <c r="AD13" i="6"/>
  <c r="AD22" i="6"/>
  <c r="AD31" i="6"/>
  <c r="AD54" i="6"/>
  <c r="AD21" i="6"/>
  <c r="AD51" i="6"/>
  <c r="AD105" i="6"/>
  <c r="AD87" i="6"/>
  <c r="AD89" i="6"/>
  <c r="AD32" i="6"/>
  <c r="AD67" i="6"/>
  <c r="AD112" i="6"/>
  <c r="AD75" i="6"/>
  <c r="AD117" i="6"/>
  <c r="AD116" i="6"/>
  <c r="AD109" i="6"/>
  <c r="AD106" i="6"/>
  <c r="AD102" i="6"/>
  <c r="AD110" i="6"/>
  <c r="AD6" i="4"/>
  <c r="AD21" i="1"/>
  <c r="AD68" i="1"/>
  <c r="AD67" i="1"/>
  <c r="AD11" i="1"/>
  <c r="AD81" i="1"/>
  <c r="AD47" i="1"/>
  <c r="AD26" i="1"/>
  <c r="AD75" i="1"/>
  <c r="AD14" i="1"/>
  <c r="AD38" i="1"/>
  <c r="AD71" i="1"/>
  <c r="AD48" i="1"/>
  <c r="AD56" i="1"/>
  <c r="AD7" i="1"/>
  <c r="AD72" i="1"/>
  <c r="AD82" i="1"/>
  <c r="AD50" i="1"/>
  <c r="AD40" i="1"/>
  <c r="AD19" i="1"/>
  <c r="AD10" i="1"/>
  <c r="AD78" i="1"/>
  <c r="AD57" i="1"/>
  <c r="AD49" i="1"/>
  <c r="AD59" i="1"/>
  <c r="AD83" i="1"/>
  <c r="AD63" i="1"/>
  <c r="AD15" i="1"/>
  <c r="AD70" i="1"/>
  <c r="AD74" i="1"/>
  <c r="AD61" i="1"/>
  <c r="AD46" i="1"/>
  <c r="AD42" i="1"/>
  <c r="AD45" i="1"/>
  <c r="AD27" i="1"/>
  <c r="AD24" i="1"/>
  <c r="AD58" i="1"/>
  <c r="AD44" i="1"/>
  <c r="AD27" i="4"/>
  <c r="AD24" i="4"/>
  <c r="AD33" i="4"/>
  <c r="AD74" i="4"/>
  <c r="AD31" i="4"/>
  <c r="AD25" i="4"/>
  <c r="AD46" i="4"/>
  <c r="AD21" i="4"/>
  <c r="AD39" i="4"/>
  <c r="AD30" i="4"/>
  <c r="AD26" i="4"/>
  <c r="AD71" i="4"/>
  <c r="AD87" i="4"/>
  <c r="AD17" i="4"/>
  <c r="AD48" i="4"/>
  <c r="AD36" i="4"/>
  <c r="AD28" i="4"/>
  <c r="AD101" i="4"/>
  <c r="AD84" i="4"/>
  <c r="AD100" i="4"/>
  <c r="AD66" i="4"/>
  <c r="AD68" i="4"/>
  <c r="AD86" i="4"/>
  <c r="AD50" i="4"/>
  <c r="AD75" i="4"/>
  <c r="AD9" i="4"/>
  <c r="AD22" i="4"/>
  <c r="AD89" i="4"/>
  <c r="AD96" i="4"/>
  <c r="AD64" i="4"/>
  <c r="AD98" i="4"/>
  <c r="AD34" i="4"/>
  <c r="AD58" i="4"/>
  <c r="AD85" i="4"/>
  <c r="AD59" i="4"/>
  <c r="AD23" i="4"/>
  <c r="AD53" i="4"/>
  <c r="AD18" i="4"/>
  <c r="AD41" i="4"/>
  <c r="AD97" i="4"/>
  <c r="AD94" i="4"/>
  <c r="AD78" i="4"/>
  <c r="AD20" i="4"/>
  <c r="AD60" i="4"/>
  <c r="AD29" i="4"/>
  <c r="AD43" i="4"/>
  <c r="AD32" i="4"/>
  <c r="AD47" i="4"/>
  <c r="AD49" i="4"/>
  <c r="AD37" i="4"/>
  <c r="AD79" i="4"/>
  <c r="AD42" i="4"/>
  <c r="AD65" i="4"/>
  <c r="AD73" i="4"/>
  <c r="AD51" i="4"/>
  <c r="AD55" i="4"/>
  <c r="AD15" i="4"/>
  <c r="AD19" i="4"/>
  <c r="AD67" i="4"/>
  <c r="AD72" i="4"/>
  <c r="AD12" i="4"/>
  <c r="AD77" i="4"/>
  <c r="AD63" i="4"/>
  <c r="AD13" i="4"/>
  <c r="AD92" i="4"/>
  <c r="AD90" i="4"/>
  <c r="AD52" i="4"/>
  <c r="AD82" i="4"/>
  <c r="AD39" i="6"/>
  <c r="AD70" i="6"/>
  <c r="AD53" i="6"/>
  <c r="AD33" i="6"/>
  <c r="AD57" i="6"/>
  <c r="AD88" i="6"/>
  <c r="AD14" i="6"/>
  <c r="AD82" i="6"/>
  <c r="AD41" i="6"/>
  <c r="AD111" i="6"/>
  <c r="AD65" i="6"/>
  <c r="AD8" i="6"/>
  <c r="AD25" i="6"/>
  <c r="AD96" i="6"/>
  <c r="AD85" i="6"/>
  <c r="AD113" i="6"/>
  <c r="AD64" i="6"/>
  <c r="AD108" i="6"/>
  <c r="AD99" i="6"/>
  <c r="AD91" i="6"/>
  <c r="AD49" i="6"/>
  <c r="AD47" i="6"/>
  <c r="AD78" i="6"/>
  <c r="AD79" i="6"/>
  <c r="AD59" i="6"/>
  <c r="AD104" i="6"/>
  <c r="AD66" i="6"/>
  <c r="AD114" i="6"/>
  <c r="AD56" i="6"/>
  <c r="AD61" i="6"/>
  <c r="AD36" i="6"/>
  <c r="AD68" i="6"/>
  <c r="AD81" i="6"/>
  <c r="AD30" i="6"/>
  <c r="AD93" i="6"/>
  <c r="AD33" i="1"/>
  <c r="AD60" i="1"/>
  <c r="AD31" i="1"/>
  <c r="AD62" i="1"/>
  <c r="AD64" i="1"/>
  <c r="AD18" i="1"/>
  <c r="AD39" i="1"/>
  <c r="AD41" i="1"/>
  <c r="AD25" i="1"/>
  <c r="AD17" i="1"/>
  <c r="AD35" i="1"/>
  <c r="AD23" i="1"/>
  <c r="AD29" i="1"/>
  <c r="AD9" i="1"/>
  <c r="AD13" i="1"/>
  <c r="AB17" i="6" l="1"/>
  <c r="AC17" i="6" s="1"/>
  <c r="AB37" i="6"/>
  <c r="AC37" i="6" s="1"/>
  <c r="AB19" i="6"/>
  <c r="AC19" i="6" s="1"/>
  <c r="AB84" i="6"/>
  <c r="AC84" i="6" s="1"/>
  <c r="AB90" i="6"/>
  <c r="AC90" i="6" s="1"/>
  <c r="AB83" i="6"/>
  <c r="AC83" i="6" s="1"/>
  <c r="AB24" i="6"/>
  <c r="AC24" i="6" s="1"/>
  <c r="AB12" i="6"/>
  <c r="AC12" i="6" s="1"/>
  <c r="AB34" i="6"/>
  <c r="AC34" i="6" s="1"/>
  <c r="AB7" i="6"/>
  <c r="AC7" i="6" s="1"/>
  <c r="AB43" i="6"/>
  <c r="AC43" i="6" s="1"/>
  <c r="AB58" i="6"/>
  <c r="AC58" i="6" s="1"/>
  <c r="AB101" i="6"/>
  <c r="AC101" i="6" s="1"/>
  <c r="AB52" i="6"/>
  <c r="AC52" i="6" s="1"/>
  <c r="AB98" i="6"/>
  <c r="AC98" i="6" s="1"/>
  <c r="AB46" i="6"/>
  <c r="AC46" i="6" s="1"/>
  <c r="AB20" i="6"/>
  <c r="AC20" i="6" s="1"/>
  <c r="AB35" i="6"/>
  <c r="AC35" i="6" s="1"/>
  <c r="AB16" i="6"/>
  <c r="AC16" i="6" s="1"/>
  <c r="AB27" i="6"/>
  <c r="AC27" i="6" s="1"/>
  <c r="AB94" i="6"/>
  <c r="AC94" i="6" s="1"/>
  <c r="AB95" i="6"/>
  <c r="AC95" i="6" s="1"/>
  <c r="AB95" i="4"/>
  <c r="AC95" i="4" s="1"/>
  <c r="AB99" i="4"/>
  <c r="AC99" i="4" s="1"/>
  <c r="AB11" i="4"/>
  <c r="AC11" i="4" s="1"/>
  <c r="AB61" i="4"/>
  <c r="AC61" i="4" s="1"/>
  <c r="AB10" i="4"/>
  <c r="AC10" i="4" s="1"/>
  <c r="AB56" i="4"/>
  <c r="AC56" i="4" s="1"/>
  <c r="AB54" i="4"/>
  <c r="AC54" i="4" s="1"/>
  <c r="AB57" i="4"/>
  <c r="AC57" i="4" s="1"/>
  <c r="AB80" i="4"/>
  <c r="AC80" i="4" s="1"/>
  <c r="AB83" i="4"/>
  <c r="AC83" i="4" s="1"/>
  <c r="AB76" i="4"/>
  <c r="AC76" i="4" s="1"/>
  <c r="AB44" i="4"/>
  <c r="AC44" i="4" s="1"/>
  <c r="AB45" i="4"/>
  <c r="AC45" i="4" s="1"/>
  <c r="AB70" i="4"/>
  <c r="AC70" i="4" s="1"/>
  <c r="AB35" i="4"/>
  <c r="AC35" i="4" s="1"/>
  <c r="AB62" i="4"/>
  <c r="AC62" i="4" s="1"/>
  <c r="AB40" i="4"/>
  <c r="AC40" i="4" s="1"/>
  <c r="AB8" i="4"/>
  <c r="AC8" i="4" s="1"/>
  <c r="AB91" i="4"/>
  <c r="AC91" i="4" s="1"/>
  <c r="AB88" i="4"/>
  <c r="AC88" i="4" s="1"/>
  <c r="AB7" i="4"/>
  <c r="AC7" i="4" s="1"/>
  <c r="AB16" i="4"/>
  <c r="AC16" i="4" s="1"/>
  <c r="AB93" i="4"/>
  <c r="AC93" i="4" s="1"/>
  <c r="AB38" i="4"/>
  <c r="AC38" i="4" s="1"/>
  <c r="AB81" i="4"/>
  <c r="AC81" i="4" s="1"/>
  <c r="AB76" i="1"/>
  <c r="AC76" i="1" s="1"/>
  <c r="AB54" i="1"/>
  <c r="AC54" i="1" s="1"/>
  <c r="AB36" i="1"/>
  <c r="AC36" i="1" s="1"/>
  <c r="AB32" i="1"/>
  <c r="AC32" i="1" s="1"/>
  <c r="AB77" i="1"/>
  <c r="AC77" i="1" s="1"/>
  <c r="AB66" i="1"/>
  <c r="AC66" i="1" s="1"/>
  <c r="AB16" i="1"/>
  <c r="AC16" i="1" s="1"/>
  <c r="AB20" i="1"/>
  <c r="AC20" i="1" s="1"/>
  <c r="AB34" i="1"/>
  <c r="AC34" i="1" s="1"/>
  <c r="AB8" i="1"/>
  <c r="AC8" i="1" s="1"/>
  <c r="AB12" i="1"/>
  <c r="AC12" i="1" s="1"/>
  <c r="AB43" i="1"/>
  <c r="AC43" i="1" s="1"/>
  <c r="AB30" i="1"/>
  <c r="AC30" i="1" s="1"/>
  <c r="AB6" i="1"/>
  <c r="AC6" i="1" s="1"/>
  <c r="AB69" i="1"/>
  <c r="AC69" i="1" s="1"/>
  <c r="AB80" i="1"/>
  <c r="AC80" i="1" s="1"/>
  <c r="AB55" i="1"/>
  <c r="AC55" i="1" s="1"/>
  <c r="AB65" i="1"/>
  <c r="AC65" i="1" s="1"/>
  <c r="AB37" i="1"/>
  <c r="AC37" i="1" s="1"/>
  <c r="AB73" i="1"/>
  <c r="AC73" i="1" s="1"/>
  <c r="AB53" i="1"/>
  <c r="AC53" i="1" s="1"/>
  <c r="AB28" i="1"/>
  <c r="AC28" i="1" s="1"/>
  <c r="AB52" i="1"/>
  <c r="AC52" i="1" s="1"/>
  <c r="M76" i="1"/>
  <c r="N76" i="1" s="1"/>
  <c r="M54" i="1"/>
  <c r="N54" i="1" s="1"/>
  <c r="M36" i="1"/>
  <c r="N36" i="1" s="1"/>
  <c r="M32" i="1"/>
  <c r="N32" i="1" s="1"/>
  <c r="M77" i="1"/>
  <c r="N77" i="1" s="1"/>
  <c r="M66" i="1"/>
  <c r="N66" i="1" s="1"/>
  <c r="M16" i="1"/>
  <c r="N16" i="1" s="1"/>
  <c r="M20" i="1"/>
  <c r="N20" i="1" s="1"/>
  <c r="M34" i="1"/>
  <c r="N34" i="1" s="1"/>
  <c r="N8" i="1"/>
  <c r="M12" i="1"/>
  <c r="N12" i="1" s="1"/>
  <c r="M43" i="1"/>
  <c r="N43" i="1" s="1"/>
  <c r="M30" i="1"/>
  <c r="N30" i="1" s="1"/>
  <c r="M6" i="1"/>
  <c r="N6" i="1" s="1"/>
  <c r="M69" i="1"/>
  <c r="N69" i="1" s="1"/>
  <c r="M80" i="1"/>
  <c r="N80" i="1" s="1"/>
  <c r="M55" i="1"/>
  <c r="N55" i="1" s="1"/>
  <c r="M65" i="1"/>
  <c r="N65" i="1" s="1"/>
  <c r="M37" i="1"/>
  <c r="N37" i="1" s="1"/>
  <c r="M73" i="1"/>
  <c r="N73" i="1" s="1"/>
  <c r="M53" i="1"/>
  <c r="N53" i="1" s="1"/>
  <c r="M28" i="1"/>
  <c r="N28" i="1" s="1"/>
  <c r="M52" i="1"/>
  <c r="N52" i="1" s="1"/>
  <c r="M95" i="4"/>
  <c r="N95" i="4" s="1"/>
  <c r="M99" i="4"/>
  <c r="N99" i="4" s="1"/>
  <c r="M11" i="4"/>
  <c r="N11" i="4" s="1"/>
  <c r="M61" i="4"/>
  <c r="N61" i="4" s="1"/>
  <c r="M10" i="4"/>
  <c r="N10" i="4" s="1"/>
  <c r="M56" i="4"/>
  <c r="N56" i="4" s="1"/>
  <c r="M54" i="4"/>
  <c r="N54" i="4" s="1"/>
  <c r="M57" i="4"/>
  <c r="N57" i="4" s="1"/>
  <c r="M80" i="4"/>
  <c r="N80" i="4" s="1"/>
  <c r="M83" i="4"/>
  <c r="N83" i="4" s="1"/>
  <c r="M76" i="4"/>
  <c r="N76" i="4" s="1"/>
  <c r="M44" i="4"/>
  <c r="N44" i="4" s="1"/>
  <c r="M45" i="4"/>
  <c r="N45" i="4" s="1"/>
  <c r="M70" i="4"/>
  <c r="N70" i="4" s="1"/>
  <c r="M35" i="4"/>
  <c r="N35" i="4" s="1"/>
  <c r="M62" i="4"/>
  <c r="N62" i="4" s="1"/>
  <c r="M40" i="4"/>
  <c r="N40" i="4" s="1"/>
  <c r="M8" i="4"/>
  <c r="N8" i="4" s="1"/>
  <c r="M91" i="4"/>
  <c r="N91" i="4" s="1"/>
  <c r="M88" i="4"/>
  <c r="N88" i="4" s="1"/>
  <c r="M7" i="4"/>
  <c r="N7" i="4" s="1"/>
  <c r="M16" i="4"/>
  <c r="N16" i="4" s="1"/>
  <c r="M93" i="4"/>
  <c r="N93" i="4" s="1"/>
  <c r="M38" i="4"/>
  <c r="N38" i="4" s="1"/>
  <c r="M81" i="4"/>
  <c r="N81" i="4" s="1"/>
  <c r="AB5" i="4"/>
  <c r="AC5" i="4" s="1"/>
  <c r="AB5" i="1"/>
  <c r="AC5" i="1" s="1"/>
  <c r="M95" i="6"/>
  <c r="N95" i="6" s="1"/>
  <c r="M94" i="6"/>
  <c r="N94" i="6" s="1"/>
  <c r="M27" i="6"/>
  <c r="N27" i="6" s="1"/>
  <c r="M16" i="6"/>
  <c r="N16" i="6" s="1"/>
  <c r="M35" i="6"/>
  <c r="N35" i="6" s="1"/>
  <c r="M20" i="6"/>
  <c r="N20" i="6" s="1"/>
  <c r="M46" i="6"/>
  <c r="N46" i="6" s="1"/>
  <c r="M98" i="6"/>
  <c r="N98" i="6" s="1"/>
  <c r="M52" i="6"/>
  <c r="N52" i="6" s="1"/>
  <c r="M101" i="6"/>
  <c r="N101" i="6" s="1"/>
  <c r="M58" i="6"/>
  <c r="N58" i="6" s="1"/>
  <c r="M43" i="6"/>
  <c r="M7" i="6"/>
  <c r="N7" i="6" s="1"/>
  <c r="M34" i="6"/>
  <c r="N34" i="6" s="1"/>
  <c r="M12" i="6"/>
  <c r="N12" i="6" s="1"/>
  <c r="M24" i="6"/>
  <c r="N24" i="6" s="1"/>
  <c r="M83" i="6"/>
  <c r="N83" i="6" s="1"/>
  <c r="M90" i="6"/>
  <c r="N90" i="6" s="1"/>
  <c r="M84" i="6"/>
  <c r="N84" i="6" s="1"/>
  <c r="M19" i="6"/>
  <c r="N19" i="6" s="1"/>
  <c r="M37" i="6"/>
  <c r="N37" i="6" s="1"/>
  <c r="M17" i="6"/>
  <c r="N17" i="6" s="1"/>
  <c r="AB5" i="6"/>
  <c r="AC5" i="6" s="1"/>
  <c r="M5" i="6"/>
  <c r="N5" i="6" s="1"/>
  <c r="M5" i="4"/>
  <c r="N5" i="4" s="1"/>
  <c r="M5" i="1"/>
  <c r="N5" i="1" s="1"/>
  <c r="AD5" i="6" l="1"/>
  <c r="AD5" i="4"/>
  <c r="AD5" i="1"/>
  <c r="AD101" i="6"/>
  <c r="AD95" i="6"/>
  <c r="AD52" i="6"/>
  <c r="AD7" i="6"/>
  <c r="AD58" i="6"/>
  <c r="AD20" i="6"/>
  <c r="AD17" i="6"/>
  <c r="AD24" i="6"/>
  <c r="AD37" i="6"/>
  <c r="AD35" i="6"/>
  <c r="AD46" i="6"/>
  <c r="AD19" i="6"/>
  <c r="AD12" i="6"/>
  <c r="AD16" i="6"/>
  <c r="AD27" i="6"/>
  <c r="AD98" i="6"/>
  <c r="AD90" i="6"/>
  <c r="AD84" i="6"/>
  <c r="AD94" i="6"/>
  <c r="AD83" i="6"/>
  <c r="AD52" i="1"/>
  <c r="AD36" i="1"/>
  <c r="AD66" i="1"/>
  <c r="AD77" i="1"/>
  <c r="AD76" i="1"/>
  <c r="AD57" i="4"/>
  <c r="AD95" i="4"/>
  <c r="AD99" i="4"/>
  <c r="AD16" i="4"/>
  <c r="AD10" i="4"/>
  <c r="AD54" i="4"/>
  <c r="AD88" i="4"/>
  <c r="AD35" i="4"/>
  <c r="AD8" i="4"/>
  <c r="AD11" i="4"/>
  <c r="AD44" i="4"/>
  <c r="AD56" i="4"/>
  <c r="AD76" i="4"/>
  <c r="AD40" i="4"/>
  <c r="AD80" i="4"/>
  <c r="AD83" i="4"/>
  <c r="AD70" i="4"/>
  <c r="AD45" i="4"/>
  <c r="AD91" i="4"/>
  <c r="AD62" i="4"/>
  <c r="AD93" i="4"/>
  <c r="AD7" i="4"/>
  <c r="AD38" i="4"/>
  <c r="AD81" i="4"/>
  <c r="AD61" i="4"/>
  <c r="AD54" i="1"/>
  <c r="AD34" i="6"/>
  <c r="N43" i="6"/>
  <c r="AD43" i="6" s="1"/>
  <c r="AD8" i="1"/>
  <c r="AD73" i="1"/>
  <c r="AD55" i="1"/>
  <c r="AD6" i="1"/>
  <c r="AD37" i="1"/>
  <c r="AD30" i="1"/>
  <c r="AD53" i="1"/>
  <c r="AD65" i="1"/>
  <c r="AD69" i="1"/>
  <c r="AD43" i="1"/>
  <c r="AD34" i="1"/>
  <c r="AD20" i="1"/>
  <c r="AD80" i="1"/>
  <c r="AD16" i="1"/>
  <c r="AD28" i="1"/>
  <c r="AD12" i="1"/>
  <c r="AD32" i="1"/>
</calcChain>
</file>

<file path=xl/sharedStrings.xml><?xml version="1.0" encoding="utf-8"?>
<sst xmlns="http://schemas.openxmlformats.org/spreadsheetml/2006/main" count="618" uniqueCount="398">
  <si>
    <t>№ п/п</t>
  </si>
  <si>
    <t>максимально возможный балл</t>
  </si>
  <si>
    <t>первый тур</t>
  </si>
  <si>
    <t>второй тур</t>
  </si>
  <si>
    <t>анализ текста</t>
  </si>
  <si>
    <t>решение кейса</t>
  </si>
  <si>
    <t>Итого</t>
  </si>
  <si>
    <t>Итого по 100-балльной шкале</t>
  </si>
  <si>
    <t>Итоговый балл</t>
  </si>
  <si>
    <t>О-09-01</t>
  </si>
  <si>
    <t>О-09-02</t>
  </si>
  <si>
    <t>О-09-03</t>
  </si>
  <si>
    <t>О-09-04</t>
  </si>
  <si>
    <t>О-09-05</t>
  </si>
  <si>
    <t>О-09-06</t>
  </si>
  <si>
    <t>О-09-07</t>
  </si>
  <si>
    <t>О-09-09</t>
  </si>
  <si>
    <t>О-09-10</t>
  </si>
  <si>
    <t>О-09-11</t>
  </si>
  <si>
    <t>О-09-12</t>
  </si>
  <si>
    <t>О-09-13</t>
  </si>
  <si>
    <t>О-09-14</t>
  </si>
  <si>
    <t>О-09-16</t>
  </si>
  <si>
    <t>О-09-17</t>
  </si>
  <si>
    <t>О-09-18</t>
  </si>
  <si>
    <t>О-09-19</t>
  </si>
  <si>
    <t>О-09-20</t>
  </si>
  <si>
    <t>О-09-21</t>
  </si>
  <si>
    <t>О-09-22</t>
  </si>
  <si>
    <t>О-09-23</t>
  </si>
  <si>
    <t>О-09-24</t>
  </si>
  <si>
    <t>О-09-25</t>
  </si>
  <si>
    <t>О-09-26</t>
  </si>
  <si>
    <t>О-09-27</t>
  </si>
  <si>
    <t>О-09-28</t>
  </si>
  <si>
    <t>О-09-29</t>
  </si>
  <si>
    <t>О-09-30</t>
  </si>
  <si>
    <t>О-09-31</t>
  </si>
  <si>
    <t>О-09-32</t>
  </si>
  <si>
    <t>О-09-33</t>
  </si>
  <si>
    <t>О-09-34</t>
  </si>
  <si>
    <t>О-09-35</t>
  </si>
  <si>
    <t>О-09-36</t>
  </si>
  <si>
    <t>О-09-37</t>
  </si>
  <si>
    <t>О-09-38</t>
  </si>
  <si>
    <t>О-09-39</t>
  </si>
  <si>
    <t>О-09-40</t>
  </si>
  <si>
    <t>О-09-41</t>
  </si>
  <si>
    <t>О-09-42</t>
  </si>
  <si>
    <t>О-09-43</t>
  </si>
  <si>
    <t>О-09-44</t>
  </si>
  <si>
    <t>О-09-45</t>
  </si>
  <si>
    <t>О-09-46</t>
  </si>
  <si>
    <t>О-09-48</t>
  </si>
  <si>
    <t>О-09-49</t>
  </si>
  <si>
    <t>О-09-50</t>
  </si>
  <si>
    <t>О-09-51</t>
  </si>
  <si>
    <t>О-09-52</t>
  </si>
  <si>
    <t>О-09-53</t>
  </si>
  <si>
    <t>О-09-54</t>
  </si>
  <si>
    <t>О-09-55</t>
  </si>
  <si>
    <t>О-09-56</t>
  </si>
  <si>
    <t>О-09-58</t>
  </si>
  <si>
    <t>О-09-59</t>
  </si>
  <si>
    <t>О-09-60</t>
  </si>
  <si>
    <t>О-09-61</t>
  </si>
  <si>
    <t>О-09-62</t>
  </si>
  <si>
    <t>О-09-63</t>
  </si>
  <si>
    <t>О-09-64</t>
  </si>
  <si>
    <t>О-09-65</t>
  </si>
  <si>
    <t>О-09-66</t>
  </si>
  <si>
    <t>О-09-67</t>
  </si>
  <si>
    <t>О-09-68</t>
  </si>
  <si>
    <t>О-09-69</t>
  </si>
  <si>
    <t>О-09-70</t>
  </si>
  <si>
    <t>О-09-71</t>
  </si>
  <si>
    <t>О-09-72</t>
  </si>
  <si>
    <t>О-09-74</t>
  </si>
  <si>
    <t>О-09-75</t>
  </si>
  <si>
    <t>О-09-76</t>
  </si>
  <si>
    <t>О-09-77</t>
  </si>
  <si>
    <t>О-09-78</t>
  </si>
  <si>
    <t>О-09-79</t>
  </si>
  <si>
    <t>О-09-80</t>
  </si>
  <si>
    <t>О-09-81</t>
  </si>
  <si>
    <t>О-09-82</t>
  </si>
  <si>
    <t>О-09-83</t>
  </si>
  <si>
    <t>О-09-84</t>
  </si>
  <si>
    <t>О-10-01</t>
  </si>
  <si>
    <t>О-10-02</t>
  </si>
  <si>
    <t>О-10-03</t>
  </si>
  <si>
    <t>О-10-04</t>
  </si>
  <si>
    <t>О-10-05</t>
  </si>
  <si>
    <t>О-10-06</t>
  </si>
  <si>
    <t>О-10-07</t>
  </si>
  <si>
    <t>О-10-08</t>
  </si>
  <si>
    <t>О-10-09</t>
  </si>
  <si>
    <t>О-10-10</t>
  </si>
  <si>
    <t>О-10-11</t>
  </si>
  <si>
    <t>О-10-12</t>
  </si>
  <si>
    <t>О-10-13</t>
  </si>
  <si>
    <t>О-10-14</t>
  </si>
  <si>
    <t>О-10-15</t>
  </si>
  <si>
    <t>О-10-16</t>
  </si>
  <si>
    <t>О-10-17</t>
  </si>
  <si>
    <t>О-10-18</t>
  </si>
  <si>
    <t>О-10-19</t>
  </si>
  <si>
    <t>О-10-20</t>
  </si>
  <si>
    <t>О-10-21</t>
  </si>
  <si>
    <t>О-10-22</t>
  </si>
  <si>
    <t>О-10-23</t>
  </si>
  <si>
    <t>О-10-24</t>
  </si>
  <si>
    <t>О-10-25</t>
  </si>
  <si>
    <t>О-10-26</t>
  </si>
  <si>
    <t>О-10-27</t>
  </si>
  <si>
    <t>О-10-28</t>
  </si>
  <si>
    <t>О-10-29</t>
  </si>
  <si>
    <t>О-10-30</t>
  </si>
  <si>
    <t>О-10-31</t>
  </si>
  <si>
    <t>О-10-32</t>
  </si>
  <si>
    <t>О-10-33</t>
  </si>
  <si>
    <t>О-10-34</t>
  </si>
  <si>
    <t>О-10-35</t>
  </si>
  <si>
    <t>О-10-36</t>
  </si>
  <si>
    <t>О-10-37</t>
  </si>
  <si>
    <t>О-10-38</t>
  </si>
  <si>
    <t>О-10-40</t>
  </si>
  <si>
    <t>О-10-41</t>
  </si>
  <si>
    <t>О-10-42</t>
  </si>
  <si>
    <t>О-10-43</t>
  </si>
  <si>
    <t>О-10-44</t>
  </si>
  <si>
    <t>О-10-45</t>
  </si>
  <si>
    <t>О-10-46</t>
  </si>
  <si>
    <t>О-10-47</t>
  </si>
  <si>
    <t>О-10-48</t>
  </si>
  <si>
    <t>О-10-49</t>
  </si>
  <si>
    <t>О-10-50</t>
  </si>
  <si>
    <t>О-10-51</t>
  </si>
  <si>
    <t>О-10-52</t>
  </si>
  <si>
    <t>О-10-53</t>
  </si>
  <si>
    <t>О-10-54</t>
  </si>
  <si>
    <t>О-10-55</t>
  </si>
  <si>
    <t>О-10-56</t>
  </si>
  <si>
    <t>О-10-57</t>
  </si>
  <si>
    <t>О-10-58</t>
  </si>
  <si>
    <t>О-10-59</t>
  </si>
  <si>
    <t>О-10-60</t>
  </si>
  <si>
    <t>О-10-61</t>
  </si>
  <si>
    <t>О-10-62</t>
  </si>
  <si>
    <t>О-10-63</t>
  </si>
  <si>
    <t>О-10-64</t>
  </si>
  <si>
    <t>О-10-65</t>
  </si>
  <si>
    <t>О-10-66</t>
  </si>
  <si>
    <t>О-10-68</t>
  </si>
  <si>
    <t>О-10-69</t>
  </si>
  <si>
    <t>О-10-70</t>
  </si>
  <si>
    <t>О-10-71</t>
  </si>
  <si>
    <t>О-10-72</t>
  </si>
  <si>
    <t>О-10-73</t>
  </si>
  <si>
    <t>О-10-74</t>
  </si>
  <si>
    <t>О-10-75</t>
  </si>
  <si>
    <t>О-10-76</t>
  </si>
  <si>
    <t>О-10-77</t>
  </si>
  <si>
    <t>О-10-78</t>
  </si>
  <si>
    <t>О-10-79</t>
  </si>
  <si>
    <t>О-10-80</t>
  </si>
  <si>
    <t>О-10-81</t>
  </si>
  <si>
    <t>О-10-82</t>
  </si>
  <si>
    <t>О-10-83</t>
  </si>
  <si>
    <t>О-10-84</t>
  </si>
  <si>
    <t>О-10-85</t>
  </si>
  <si>
    <t>О-10-86</t>
  </si>
  <si>
    <t>О-10-87</t>
  </si>
  <si>
    <t>О-10-88</t>
  </si>
  <si>
    <t>О-10-89</t>
  </si>
  <si>
    <t>О-10-90</t>
  </si>
  <si>
    <t>О-10-91</t>
  </si>
  <si>
    <t>О-10-92</t>
  </si>
  <si>
    <t>О-10-93</t>
  </si>
  <si>
    <t>О-10-94</t>
  </si>
  <si>
    <t>О-10-95</t>
  </si>
  <si>
    <t>О-10-96</t>
  </si>
  <si>
    <t>О-10-97</t>
  </si>
  <si>
    <t>О-10-98</t>
  </si>
  <si>
    <t>О-10-99</t>
  </si>
  <si>
    <t>О-11-01</t>
  </si>
  <si>
    <t>О-11-03</t>
  </si>
  <si>
    <t>О-11-04</t>
  </si>
  <si>
    <t>О-11-05</t>
  </si>
  <si>
    <t>О-11-06</t>
  </si>
  <si>
    <t>О-11-07</t>
  </si>
  <si>
    <t>О-11-08</t>
  </si>
  <si>
    <t>О-11-09</t>
  </si>
  <si>
    <t>О-11-10</t>
  </si>
  <si>
    <t>О-11-12</t>
  </si>
  <si>
    <t>О-11-13</t>
  </si>
  <si>
    <t>О-11-14</t>
  </si>
  <si>
    <t>О-11-15</t>
  </si>
  <si>
    <t>О-11-16</t>
  </si>
  <si>
    <t>О-11-17</t>
  </si>
  <si>
    <t>О-11-18</t>
  </si>
  <si>
    <t>О-11-20</t>
  </si>
  <si>
    <t>О-11-21</t>
  </si>
  <si>
    <t>О-11-22</t>
  </si>
  <si>
    <t>О-11-23</t>
  </si>
  <si>
    <t>О-11-24</t>
  </si>
  <si>
    <t>О-11-25</t>
  </si>
  <si>
    <t>О-11-26</t>
  </si>
  <si>
    <t>О-11-27</t>
  </si>
  <si>
    <t>О-11-28</t>
  </si>
  <si>
    <t>О-11-29</t>
  </si>
  <si>
    <t>О-11-30</t>
  </si>
  <si>
    <t>О-11-31</t>
  </si>
  <si>
    <t>О-11-32</t>
  </si>
  <si>
    <t>О-11-33</t>
  </si>
  <si>
    <t>О-11-35</t>
  </si>
  <si>
    <t>О-11-36</t>
  </si>
  <si>
    <t>О-11-37</t>
  </si>
  <si>
    <t>О-11-39</t>
  </si>
  <si>
    <t>О-11-40</t>
  </si>
  <si>
    <t>О-11-41</t>
  </si>
  <si>
    <t>О-11-42</t>
  </si>
  <si>
    <t>О-11-44</t>
  </si>
  <si>
    <t>О-11-45</t>
  </si>
  <si>
    <t>О-11-46</t>
  </si>
  <si>
    <t>О-11-48</t>
  </si>
  <si>
    <t>О-11-49</t>
  </si>
  <si>
    <t>О-11-50</t>
  </si>
  <si>
    <t>О-11-51</t>
  </si>
  <si>
    <t>О-11-52</t>
  </si>
  <si>
    <t>О-11-53</t>
  </si>
  <si>
    <t>О-11-54</t>
  </si>
  <si>
    <t>О-11-55</t>
  </si>
  <si>
    <t>О-11-56</t>
  </si>
  <si>
    <t>О-11-57</t>
  </si>
  <si>
    <t>О-11-58</t>
  </si>
  <si>
    <t>О-11-60</t>
  </si>
  <si>
    <t>О-11-61</t>
  </si>
  <si>
    <t>О-11-62</t>
  </si>
  <si>
    <t>О-11-63</t>
  </si>
  <si>
    <t>О-11-64</t>
  </si>
  <si>
    <t>О-11-65</t>
  </si>
  <si>
    <t>О-11-67</t>
  </si>
  <si>
    <t>О-11-68</t>
  </si>
  <si>
    <t>О-11-69</t>
  </si>
  <si>
    <t>О-11-70</t>
  </si>
  <si>
    <t>О-11-71</t>
  </si>
  <si>
    <t>О-11-72</t>
  </si>
  <si>
    <t>О-11-73</t>
  </si>
  <si>
    <t>О-11-74</t>
  </si>
  <si>
    <t>О-11-75</t>
  </si>
  <si>
    <t>О-11-76</t>
  </si>
  <si>
    <t>О-11-77</t>
  </si>
  <si>
    <t>О-11-78</t>
  </si>
  <si>
    <t>О-11-80</t>
  </si>
  <si>
    <t>О-11-81</t>
  </si>
  <si>
    <t>О-11-82</t>
  </si>
  <si>
    <t>О-11-83</t>
  </si>
  <si>
    <t>О-11-84</t>
  </si>
  <si>
    <t>О-11-86</t>
  </si>
  <si>
    <t>О-11-87</t>
  </si>
  <si>
    <t>О-11-88</t>
  </si>
  <si>
    <t>О-11-89</t>
  </si>
  <si>
    <t>О-11-90</t>
  </si>
  <si>
    <t>О-11-91</t>
  </si>
  <si>
    <t>О-11-92</t>
  </si>
  <si>
    <t>О-11-93</t>
  </si>
  <si>
    <t>О-11-94</t>
  </si>
  <si>
    <t>О-11-95</t>
  </si>
  <si>
    <t>О-11-96</t>
  </si>
  <si>
    <t>О-11-97</t>
  </si>
  <si>
    <t>О-11-98</t>
  </si>
  <si>
    <t>О-11-99</t>
  </si>
  <si>
    <t>О-11-100</t>
  </si>
  <si>
    <t>О-11-101</t>
  </si>
  <si>
    <t>О-11-102</t>
  </si>
  <si>
    <t>О-11-103</t>
  </si>
  <si>
    <t>О-11-104</t>
  </si>
  <si>
    <t>О-11-105</t>
  </si>
  <si>
    <t>О-11-106</t>
  </si>
  <si>
    <t>О-11-107</t>
  </si>
  <si>
    <t>О-11-108</t>
  </si>
  <si>
    <t>О-11-109</t>
  </si>
  <si>
    <t>О-11-110</t>
  </si>
  <si>
    <t>О-11-111</t>
  </si>
  <si>
    <t>О-11-112</t>
  </si>
  <si>
    <t>О-11-113</t>
  </si>
  <si>
    <t>О-11-115</t>
  </si>
  <si>
    <t>О-11-116</t>
  </si>
  <si>
    <t>О-11-117</t>
  </si>
  <si>
    <t>О-11-118</t>
  </si>
  <si>
    <t>О-11-121</t>
  </si>
  <si>
    <t>О-11-122</t>
  </si>
  <si>
    <t>О-11-123</t>
  </si>
  <si>
    <t>О-11-124</t>
  </si>
  <si>
    <t>О-11-125</t>
  </si>
  <si>
    <t>О-11-126</t>
  </si>
  <si>
    <t xml:space="preserve">Муниципальное бюджетное общеобразовательное учреждение кадетская школа «Уваровский кадетский корпус имени Святого Гергия Победоносца» 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</si>
  <si>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</si>
  <si>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 xml:space="preserve">Муниципальное бюджетное общеобразовательное учреждение
«Средняя общеобразовательная школа №1» г.о. Кирсанов
</t>
  </si>
  <si>
    <t>Муниципальное автономное общеобразовательное учреждение «Гимназия №12 имени Г.Р.Державина» г.о. Тамбов</t>
  </si>
  <si>
    <t>Муниципальное бюджетное общеобразовательное учреждение «Средняя общеобразовательная школа №4» г.о. Рассказово</t>
  </si>
  <si>
    <t>Муниципальное бюджетное общеобразовательное учреждение «Лицей г. Уварово им. А.И. Данилова» г.о. Уварово</t>
  </si>
  <si>
    <t>Муниципальное бюджетное общеобразовательное учреждение «Школа - ЭКОТЕХ» г.о. Котовск</t>
  </si>
  <si>
    <t>Муниципальное автономное общеобразовательное учреждение «Лицей №29» г.о. Тамбов</t>
  </si>
  <si>
    <t>Муниципальное бюджетное общеобразовательное учреждение «Пичаевская средняя общеобразовательная школа» Пичаевский МО</t>
  </si>
  <si>
    <t>Муниципальное автономное общеобразовательное учреждение «Лицей №14 имени Заслуженного учителя Российской Федерации А.М.Кузьмина» г.о. Тамбов</t>
  </si>
  <si>
    <t>Муниципальное бюджетное общеобразовательное учреждение «Средняя общеобразовательная школа №17 Юнармеец» г.о. Мичуринск</t>
  </si>
  <si>
    <t>Озёрский филиал муниципального общеобразовательного учреждения «Никифоровская общеобразовательная школа №2» Никифоровский МО</t>
  </si>
  <si>
    <t>Муниципальное бюджетное общеобразовательное учреждение «Моршанская средняя общеобразовательная школа №1 (с углубленным изучением отдельных предметов)» г.о. Моршанск</t>
  </si>
  <si>
    <t>Муниципальное бюджетное общеобразовательное учреждение
«Средняя общеобразовательная школа №1» г.о. Кирсанов</t>
  </si>
  <si>
    <t>Муниципальное автономное общеобразовательное учреждение «Средняя общеобразовательная школа №5 имени Ю.А.Гагарина» г.о. Тамбов</t>
  </si>
  <si>
    <t>Муниципальное бюджетное общеобразовательное учреждение «Комсомольская средняя общеобразовательная школа» Тамбовский МО</t>
  </si>
  <si>
    <t>Муниципальное автономное общеобразовательное учреждение «Средняя общеобразовательная школа №2» г.о. Тамбов</t>
  </si>
  <si>
    <t xml:space="preserve"> Муниципальное бюджетное общеобразовательное учреждение «Сатинская средняя общеобразовательная школа» Сампурский МО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</si>
  <si>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 Уметский МО</t>
  </si>
  <si>
    <t>Муниципальное бюджетное общеобразовательное учреждение «Знаменская средняя общеобразовательная школа» Знаменский МО</t>
  </si>
  <si>
    <t>Муниципальное бюджетное образовательное учреждене «Гимназия» г.о. Моршанск</t>
  </si>
  <si>
    <t>Муниципальное автономное общеобразовательное учреждение «Средняя общеобразовательная школа №36» г.о. Тамбов</t>
  </si>
  <si>
    <t>Муниципальное бюджетное общеобразовательное учреждение «Средняя общеобразовательная школа №15» г.о. Мичуринск</t>
  </si>
  <si>
    <t>Муниципальное бюджетное общеобразовательное учреждение «Средняя общеобразовательная школа №3» г.о. Рассказово</t>
  </si>
  <si>
    <t>Муниципальное бюджетное общеобразовательное учреждение «Средняя общеобразовательная школа №2 им. Героя Советского Союза Н.И. Бореева» г.о. Моршанск</t>
  </si>
  <si>
    <t>Муниципальное бюджетное образовательное учреждние «Гимназия» г.о. Моршанск</t>
  </si>
  <si>
    <t>Муниципальное автономное общеобразовательное учреждение «Средняя общеобразовательная школа №11» г.о. Тамбов</t>
  </si>
  <si>
    <t>Муниципальное бюджетное общеобразовательное учреждение «Жердевская средняя общеобразовательная школа» Жердевский МО</t>
  </si>
  <si>
    <t>Муниципальное автономное общеобразовательное учреждение «Средняя общеобразовательная школа №30» г.о. Тамбов</t>
  </si>
  <si>
    <t>Муниципальное автономное общеобразовательное учреждение средняя общеобразовательная школа №1 – «Школа Сколково-Тамбов» г.о. Тамбов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</si>
  <si>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г.о. Котовск</t>
  </si>
  <si>
    <t>Муниципальное бюджетное общеобразовательное учреждение «Первомайская средняя общеобразовательная школа» Первомайский МО</t>
  </si>
  <si>
    <t>Муниципальное бюджетное общеобразовательное учреждение«Лицей г. Уварово им. А.И. Данилова» г.о. Уварово</t>
  </si>
  <si>
    <t>Муниципальное автономное общеобразовательное учреждение «Средняя общеобразовательная школа №22 имени Героя Российской Федерации Д.Е. Иванова» г.о. Тамбов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</si>
  <si>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 г.о. Рассказово</t>
  </si>
  <si>
    <t>Муниципальное автономное общеобразовательное учреждение «Средняя общеобразовательная школа №9» г.о. Тамбов</t>
  </si>
  <si>
    <t>Муниципальное бюджетное общеобразовательное учреждение Алгасовская средняя общеобразовательная школа Моршанский МО</t>
  </si>
  <si>
    <t>Муниципальное бюджетное общеобразовательное учреждение «Гимназия» г.о. Мичуринск</t>
  </si>
  <si>
    <t xml:space="preserve">Муниципальное автономное общеобразовательное учреждение средняя общеобразовательная школа №1 – «Школа Сколково-Тамбов» г.о. Тамбов </t>
  </si>
  <si>
    <t>Тамбовское областное государственное автономное общеобразовательное учреждение «Мичуринский лицей-интернат» г.о. Мичуринск</t>
  </si>
  <si>
    <t>Муниципальное бюджетное общеобразовательное учреждение кадетская школа «Уваровский кадетский корпус имени Святого Гергия Победоносца» г.о. Уварово</t>
  </si>
  <si>
    <t>Муниципальное бюджетное общеобразовательное учреждение Моршанская средняя общеобразовательная школа №1 (с углубленным изучением отдельных предметов) г.о. Моршанск</t>
  </si>
  <si>
    <t>муниципальное бюджетное общеобразовательное учреждение «Средняя общеобразовательная школа №1» г.о. Мичуринск</t>
  </si>
  <si>
    <t>Ивановский филиал муниципального бюджетного общеобразовательного учреждения «Сатинская средняя общеобразовательная школа» Сампурский МО</t>
  </si>
  <si>
    <t>Муниципальное бюджетное общеобразовательное учреждение
«Средняя общеобразовательная школа №1»
г.о. Кирсанов</t>
  </si>
  <si>
    <t>Саюкинский филиал муниципального бюджетного общеобразовательного учреждения Платоновской средней общеобразовательной школы Рассказовский МО</t>
  </si>
  <si>
    <t>Муниципальное бюджетное общеобразовательное учреждение «Никифоровская средняя общеобразовательная школа №1 имени Героя Российской Федерации А.С. Досягаева» Никифоровский МО</t>
  </si>
  <si>
    <t>Муниципальное бюджетное общеобразовательное учреждение «Новолядинская средняя общеобразовательная школа» Тамбовский МО</t>
  </si>
  <si>
    <t>Муниципальное бюджетное общеобразовательное учреждение «Инжавинская средняя общеобразовательная школа» Инжавинский МО</t>
  </si>
  <si>
    <t>Муниципальное бюджетное общеобразовательное учреждение «Средняя общеобразовательная школа №3» г.о. Моршанск</t>
  </si>
  <si>
    <t>Муниципальное бюджетное общеобразовательное учреждение 2-Гавриловская средняя общеобразовательная школа Гавриловский МО</t>
  </si>
  <si>
    <t>Муниципальное автономное общеобразовательное учреждение «Средняя общеобразовательная школа №5 «Научно-технологический центр им. И.В.Мичурина» г.о. Мичуринск</t>
  </si>
  <si>
    <t>Муниципальное бюджетное общеобразовательное учреждение «Средняя общеобразовательная школа №1» г.о. Мичуринск</t>
  </si>
  <si>
    <t>Муниципальное бюджетное общеобразовательное учреждение Устьинская средняя общеобразовательная школа имени А. Ю.Барабанщикова Моршанский МО</t>
  </si>
  <si>
    <t>Муниципальное автономное общеобразовательное учреждение «Лицей №28 имени Н.А.Рябова» г.о. Тамбов</t>
  </si>
  <si>
    <t xml:space="preserve">Муниципальное бюджетное общеобразовательное учреждение «Первомайская средняя общеобразовательная школа» Первомайский МО </t>
  </si>
  <si>
    <t>Муниципальное бюджетное общеобразовательное учреждение Сокольниковская средняя общеобразовательная школа Моршанский МО</t>
  </si>
  <si>
    <t>Муниципальноебюджетное образовательное учреждение «Гимназия» г.о. Моршанск</t>
  </si>
  <si>
    <t>Муниципальное автономное общеобразовательное учреждение«Средняя общеобразовательная школа №5 «Научно-технологический центр имени И.В.Мичурина» г.о. Мичуринск</t>
  </si>
  <si>
    <t>Муниципальное бюджетное общеобразовательное учреждение«Средняя общеобразовательная школа №17 «Юнармеец» г.о. Мичуринск</t>
  </si>
  <si>
    <t>муниципальное бюджетное общеобразовательное учреждение «Уметская агроинженерная школа имени Героя Социалистического Труда П.С.Плешакова» Уметский МО</t>
  </si>
  <si>
    <t>филиал муниципального бюджетного общеобразовательного учреждения «Уваровщинская средняя общеобразовательная школа» в с. Соколово Кирсановский МО</t>
  </si>
  <si>
    <t>Муниципальное бюджетное общеобразовательного учреждение «Ржаксинская средняя общеобразовательная школа №1 имени Героя Советского Союза Н. М. Фролова» Ржаксинский МО</t>
  </si>
  <si>
    <t>Муниципальное бюджетное общеобразовательное учреждение Устьинская средняя общеобразовательная школа имени А.Ю. Барабанщикова Моршанский МО</t>
  </si>
  <si>
    <t>муниципальное бюджетное общеобразовательное учреждение «Средняя общеобразовательная школа №9» г.о. Мичуринск</t>
  </si>
  <si>
    <t xml:space="preserve">Муниципальное автономное общеобразовательное учреждение «Средняя общеобразовательная школа №22 имени Героя Российской Федерации Д.Е. Иванова» г.о. Тамбов </t>
  </si>
  <si>
    <t>муниципальное автономное общеобразовательное учреждение «Татановская средняя общеобразовательная школа» Тамбовский МО</t>
  </si>
  <si>
    <t>Муниципальное автономное общеобразовательное учреждение «Цнинская средняя общеобразовательная школа №2» г.о. Тамбов</t>
  </si>
  <si>
    <t>Тамбовское областное государственное бюджетное общеобразовательное учреждение кадетская школа «Многопрофильный кадетский корпус имени Героя Советского Союза лётчика-космонавта СССР Л.С.Дёмина» г.о. Тамбов</t>
  </si>
  <si>
    <t>Муниципальное автономное общеобразовательное учреждение«Средняя общеобразовательная школа №5«Научно-технологический центр им. И.В.Мичурина» г.о. Мичуринск</t>
  </si>
  <si>
    <t>Муниципальное автономное общеобразовательное учреждение «Средняя общеобразовательная школа №35» г.о. Тамбов</t>
  </si>
  <si>
    <t xml:space="preserve">Муниципальное бюджетное общеобразовательное учреждение«Средняя общеобразовательная школа №18 имени Героя Советского Союза Эдуарда Дмитриевича Потапова» г.о. Мичуринск </t>
  </si>
  <si>
    <t xml:space="preserve">Муниципальное бюджетное общеобразовательное учреждение «Средняя общеобразовательная школа №1» г.о. Кирсанов </t>
  </si>
  <si>
    <t>Муниципальное бюджетное общеобразовательное учреждение» Лицей г. Уварово им. А.И. Данилова» г.о. Уварово</t>
  </si>
  <si>
    <t>Муниципальное бюджетное общеобразовательное учреждение «Никифоровская средняя общеобразовательная школа №2» Никифоровский МО</t>
  </si>
  <si>
    <t>муниципальное бюджетное общеобразовательное учреждение «Средняя общеобразовательная школа №19» г.о. Мичуринск</t>
  </si>
  <si>
    <t>Муниципальное бюджетное образовательное Мучкапская средняя образовательная школа Мучкапский МО</t>
  </si>
  <si>
    <t xml:space="preserve">Муниципальное бюджетное общеобразовательное учреждение«Уметская агроинженерная школа имени Героя Социалистического Труда П.С.Плешакова» Уметский МО </t>
  </si>
  <si>
    <t>Муниципальное автономное общеобразовательное учреждение «Гимназия №7 имени святителя Питирима, епископа Тамбовского» г.о. Тамбов</t>
  </si>
  <si>
    <t>Муниципальное бюджетное общеобразовательное учреждение «Оборонинская средняя общеобразовательная школа» Мордовский МО</t>
  </si>
  <si>
    <t xml:space="preserve">Муниципальное бюджетное общеобразовательное учреждение«Лицей г. Уварово им. А.И. Данилова» </t>
  </si>
  <si>
    <t>Филиал муниципального бюджетного общеобразовательного учреждения «Уваровщинская средняя общеобразовательная школа» в с. Соколово Кирсановский МО</t>
  </si>
  <si>
    <t>Филиал муниципального бюджетного общеобразовательного учреждения «Ржаксинская средняя общеобразовательная школа №1 имени Героя Советского Союза Н.М. Фролова» в с. Большая Ржакса Ржаксинский МО</t>
  </si>
  <si>
    <t>Муниципальное бюджетное общеобразовательное учреждение «Красивская средняя общеобразовательная школа» Инжавинский МО</t>
  </si>
  <si>
    <t>Муниципальное бюджетное образовательное учреждние МБОУ «Гимназия» г.о. Моршанск</t>
  </si>
  <si>
    <t>Муниципальное бюджетное общеобразовательное учреждение Мучкапская средняя образовательная школа Мучкапский МО</t>
  </si>
  <si>
    <t>Муниципальное бюджетное общеобразовательное учреждение Платоновская средняя общеобразовательная школа Рассказовский МО</t>
  </si>
  <si>
    <t>Муниципальное автономное общеобразовательное учреждение «Лицей №21» г.о. Тамбов</t>
  </si>
  <si>
    <t xml:space="preserve">Муниципальное бюджетное общеобразовательное учреждение «Никифоровская средняя общеобразовательная школа №2» Никифоровский МО </t>
  </si>
  <si>
    <t>Филиал муниципального бюджетного общеобразовательного учреждения «Уваровщинская средняя общеобразовательная школа» в п. Садовый Кирсановский МО</t>
  </si>
  <si>
    <t xml:space="preserve">Муниципальное бюджетное общеобразовательное учреждение «Уметская агроинженерная школа имени Героя Социалистического Труда П.С.Плешакова» </t>
  </si>
  <si>
    <t>Муниципальное бюджетное общеобразовательное учреждение «Уметская агроинженерная школа имени Героя Социалистического Труда П.С.Плешакова» Уметский МО</t>
  </si>
  <si>
    <t>Муниципальное бюджетное общеобразовательное учреждение «Токаревская средняя общеобразовательная школа №1» Токаревский МО</t>
  </si>
  <si>
    <t>Муниципальное бюджетное общеобразовательное учреждение Токаревская средняя общеобразовательная школа №2 Токаревский МО</t>
  </si>
  <si>
    <t>Муниципальное автономное общеобразовательное учреждение «Средняя общеобразовательная школа №4» г.о. Тамбов</t>
  </si>
  <si>
    <t>Муниципальное бюджетное общеобразовательное учреждение«»Инжавинская средняя общеобразовательная школа» Инжавинский МО</t>
  </si>
  <si>
    <t>Предварительный протокол оценивания выполненных олимпиадных заданий регионального этапа ВсОШ по обществознанию в 2024/25 учебном году (9 класс)</t>
  </si>
  <si>
    <t>Образовательная организация</t>
  </si>
  <si>
    <t>Код участника</t>
  </si>
  <si>
    <t>Предварительный протокол оценивания выполненных олимпиадных заданий регионального этапа ВсОШ по обществознанию в 2024/25 учебном году (10 класс)</t>
  </si>
  <si>
    <t>Предварительный протокол оценивания выполненных олимпиадных заданий регионального этапа ВсОШ по обществознанию в 2024/25 учебном году (11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</si>
</sst>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charset val="204"/>
    </font>
    <font>
      <sz val="10"/>
      <name val="Arial Cyr"/>
      <charset val="1"/>
    </font>
    <font>
      <sz val="11"/>
      <color indexed="8"/>
      <name val="Calibri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11"/>
      <name val="Calibri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 applyBorder="0" applyProtection="0"/>
    <xf numFmtId="0" fontId="6" fillId="0" borderId="0"/>
    <xf numFmtId="0" fontId="7" fillId="0" borderId="0"/>
    <xf numFmtId="0" fontId="3" fillId="0" borderId="0"/>
    <xf numFmtId="0" fontId="8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</cellXfs>
  <cellStyles count="9">
    <cellStyle name="Excel Built-in Normal" xfId="4"/>
    <cellStyle name="TableStyleLight1" xfId="6"/>
    <cellStyle name="Обычный" xfId="0" builtinId="0"/>
    <cellStyle name="Обычный 10" xfId="8"/>
    <cellStyle name="Обычный 2" xfId="1"/>
    <cellStyle name="Обычный 2 2 2" xfId="3"/>
    <cellStyle name="Обычный 2 5" xfId="2"/>
    <cellStyle name="Обычный 3" xfId="7"/>
    <cellStyle name="Обычн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\&#1054;&#1090;%20&#1044;&#1086;&#1083;&#1075;&#1086;&#1074;&#1086;&#1081;_&#1051;&#1080;&#1089;&#1090;&#1099;%20&#1088;&#1077;&#1075;&#1080;&#1089;&#1090;&#1088;&#1072;&#1094;&#1080;&#1080;%20&#1056;&#1069;%20&#1042;&#1089;&#1086;&#1096;%2024-25\16,%2017%20&#1103;&#1085;&#1074;&#1072;&#1088;&#1103;%20-%20&#1054;&#1073;&#1097;&#1077;&#1089;&#1090;&#1074;&#1086;&#1079;&#1085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Лист2"/>
      <sheetName val="10 класс"/>
      <sheetName val="11 класс"/>
    </sheetNames>
    <sheetDataSet>
      <sheetData sheetId="0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65" zoomScale="40" zoomScaleNormal="60" zoomScaleSheetLayoutView="40" workbookViewId="0">
      <selection activeCell="G79" sqref="G79"/>
    </sheetView>
  </sheetViews>
  <sheetFormatPr defaultColWidth="9.140625" defaultRowHeight="15.75"/>
  <cols>
    <col min="1" max="1" width="9.140625" style="8"/>
    <col min="2" max="2" width="19" style="8" customWidth="1"/>
    <col min="3" max="3" width="45.28515625" style="8" customWidth="1"/>
    <col min="4" max="13" width="9.140625" style="8"/>
    <col min="14" max="14" width="15.42578125" style="8" customWidth="1"/>
    <col min="15" max="28" width="9.140625" style="8"/>
    <col min="29" max="29" width="15.85546875" style="8" customWidth="1"/>
    <col min="30" max="30" width="12.28515625" style="8" customWidth="1"/>
    <col min="31" max="16384" width="9.140625" style="1"/>
  </cols>
  <sheetData>
    <row r="1" spans="1:30" ht="39" customHeight="1">
      <c r="A1" s="32" t="s">
        <v>393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6"/>
      <c r="AC1" s="6"/>
      <c r="AD1" s="38" t="s">
        <v>8</v>
      </c>
    </row>
    <row r="2" spans="1:30" ht="15.95" customHeight="1">
      <c r="A2" s="39" t="s">
        <v>0</v>
      </c>
      <c r="B2" s="38" t="s">
        <v>395</v>
      </c>
      <c r="C2" s="35" t="s">
        <v>394</v>
      </c>
      <c r="D2" s="39" t="s">
        <v>2</v>
      </c>
      <c r="E2" s="39"/>
      <c r="F2" s="39"/>
      <c r="G2" s="39"/>
      <c r="H2" s="39"/>
      <c r="I2" s="39"/>
      <c r="J2" s="39"/>
      <c r="K2" s="39"/>
      <c r="L2" s="39"/>
      <c r="M2" s="49" t="s">
        <v>6</v>
      </c>
      <c r="N2" s="35" t="s">
        <v>7</v>
      </c>
      <c r="O2" s="43" t="s">
        <v>3</v>
      </c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  <c r="AB2" s="49" t="s">
        <v>6</v>
      </c>
      <c r="AC2" s="35" t="s">
        <v>7</v>
      </c>
      <c r="AD2" s="38"/>
    </row>
    <row r="3" spans="1:30">
      <c r="A3" s="39"/>
      <c r="B3" s="38"/>
      <c r="C3" s="36"/>
      <c r="D3" s="40" t="s">
        <v>4</v>
      </c>
      <c r="E3" s="41"/>
      <c r="F3" s="41"/>
      <c r="G3" s="41"/>
      <c r="H3" s="41"/>
      <c r="I3" s="41"/>
      <c r="J3" s="40" t="s">
        <v>5</v>
      </c>
      <c r="K3" s="41"/>
      <c r="L3" s="42"/>
      <c r="M3" s="50"/>
      <c r="N3" s="36"/>
      <c r="O3" s="46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50"/>
      <c r="AC3" s="36"/>
      <c r="AD3" s="38"/>
    </row>
    <row r="4" spans="1:30" ht="21.95" customHeight="1">
      <c r="A4" s="39"/>
      <c r="B4" s="38"/>
      <c r="C4" s="37"/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1</v>
      </c>
      <c r="K4" s="7">
        <v>2</v>
      </c>
      <c r="L4" s="7">
        <v>3</v>
      </c>
      <c r="M4" s="51"/>
      <c r="N4" s="37"/>
      <c r="O4" s="7">
        <v>1</v>
      </c>
      <c r="P4" s="7">
        <v>2</v>
      </c>
      <c r="Q4" s="7">
        <v>3</v>
      </c>
      <c r="R4" s="7">
        <v>4</v>
      </c>
      <c r="S4" s="7">
        <v>5</v>
      </c>
      <c r="T4" s="7">
        <v>6</v>
      </c>
      <c r="U4" s="7">
        <v>7</v>
      </c>
      <c r="V4" s="7">
        <v>8</v>
      </c>
      <c r="W4" s="7">
        <v>9</v>
      </c>
      <c r="X4" s="7">
        <v>10</v>
      </c>
      <c r="Y4" s="7">
        <v>11</v>
      </c>
      <c r="Z4" s="7">
        <v>12</v>
      </c>
      <c r="AA4" s="8">
        <v>13</v>
      </c>
      <c r="AB4" s="51"/>
      <c r="AC4" s="37"/>
      <c r="AD4" s="38"/>
    </row>
    <row r="5" spans="1:30" ht="30" customHeight="1">
      <c r="A5" s="32" t="s">
        <v>1</v>
      </c>
      <c r="B5" s="33"/>
      <c r="C5" s="34"/>
      <c r="D5" s="2">
        <v>3</v>
      </c>
      <c r="E5" s="2">
        <v>4</v>
      </c>
      <c r="F5" s="2">
        <v>2</v>
      </c>
      <c r="G5" s="2">
        <v>2</v>
      </c>
      <c r="H5" s="2">
        <v>2</v>
      </c>
      <c r="I5" s="2">
        <v>4</v>
      </c>
      <c r="J5" s="2">
        <v>2</v>
      </c>
      <c r="K5" s="2">
        <v>2</v>
      </c>
      <c r="L5" s="2">
        <v>6</v>
      </c>
      <c r="M5" s="2">
        <f t="shared" ref="M5:M36" si="0">SUM(D5:L5)</f>
        <v>27</v>
      </c>
      <c r="N5" s="9">
        <f t="shared" ref="N5:N36" si="1">M5*100/27</f>
        <v>100</v>
      </c>
      <c r="O5" s="2">
        <v>5</v>
      </c>
      <c r="P5" s="2">
        <v>3</v>
      </c>
      <c r="Q5" s="2">
        <v>2</v>
      </c>
      <c r="R5" s="2">
        <v>4</v>
      </c>
      <c r="S5" s="2">
        <v>2</v>
      </c>
      <c r="T5" s="2">
        <v>4</v>
      </c>
      <c r="U5" s="2">
        <v>4</v>
      </c>
      <c r="V5" s="2">
        <v>3</v>
      </c>
      <c r="W5" s="2">
        <v>6</v>
      </c>
      <c r="X5" s="2">
        <v>2</v>
      </c>
      <c r="Y5" s="2">
        <v>2</v>
      </c>
      <c r="Z5" s="2">
        <v>5</v>
      </c>
      <c r="AA5" s="8">
        <v>6</v>
      </c>
      <c r="AB5" s="2">
        <f t="shared" ref="AB5:AB36" si="2">SUM(O5:AA5)</f>
        <v>48</v>
      </c>
      <c r="AC5" s="9">
        <f t="shared" ref="AC5:AC36" si="3">AB5*100/48</f>
        <v>100</v>
      </c>
      <c r="AD5" s="10">
        <f t="shared" ref="AD5:AD36" si="4">(N5+AC5)</f>
        <v>200</v>
      </c>
    </row>
    <row r="6" spans="1:30" ht="63">
      <c r="A6" s="2">
        <v>1</v>
      </c>
      <c r="B6" s="3" t="s">
        <v>22</v>
      </c>
      <c r="C6" s="4" t="s">
        <v>300</v>
      </c>
      <c r="D6" s="2">
        <v>1</v>
      </c>
      <c r="E6" s="2">
        <v>4</v>
      </c>
      <c r="F6" s="2">
        <v>0</v>
      </c>
      <c r="G6" s="2">
        <v>2</v>
      </c>
      <c r="H6" s="2">
        <v>2</v>
      </c>
      <c r="I6" s="2">
        <v>4</v>
      </c>
      <c r="J6" s="2">
        <v>2</v>
      </c>
      <c r="K6" s="2">
        <v>0</v>
      </c>
      <c r="L6" s="2">
        <v>6</v>
      </c>
      <c r="M6" s="2">
        <f t="shared" si="0"/>
        <v>21</v>
      </c>
      <c r="N6" s="9">
        <f t="shared" si="1"/>
        <v>77.777777777777771</v>
      </c>
      <c r="O6" s="2">
        <v>5</v>
      </c>
      <c r="P6" s="2">
        <v>3</v>
      </c>
      <c r="Q6" s="2">
        <v>1</v>
      </c>
      <c r="R6" s="2">
        <v>4</v>
      </c>
      <c r="S6" s="2">
        <v>0</v>
      </c>
      <c r="T6" s="2">
        <v>0</v>
      </c>
      <c r="U6" s="2">
        <v>1</v>
      </c>
      <c r="V6" s="2">
        <v>3</v>
      </c>
      <c r="W6" s="2">
        <v>5</v>
      </c>
      <c r="X6" s="2">
        <v>2</v>
      </c>
      <c r="Y6" s="2">
        <v>2</v>
      </c>
      <c r="Z6" s="2">
        <v>1</v>
      </c>
      <c r="AA6" s="2">
        <v>5</v>
      </c>
      <c r="AB6" s="2">
        <f t="shared" si="2"/>
        <v>32</v>
      </c>
      <c r="AC6" s="9">
        <f t="shared" si="3"/>
        <v>66.666666666666671</v>
      </c>
      <c r="AD6" s="10">
        <f t="shared" si="4"/>
        <v>144.44444444444446</v>
      </c>
    </row>
    <row r="7" spans="1:30" ht="63">
      <c r="A7" s="2">
        <v>2</v>
      </c>
      <c r="B7" s="3" t="s">
        <v>47</v>
      </c>
      <c r="C7" s="5" t="s">
        <v>336</v>
      </c>
      <c r="D7" s="2">
        <v>1</v>
      </c>
      <c r="E7" s="2">
        <v>3</v>
      </c>
      <c r="F7" s="2">
        <v>2</v>
      </c>
      <c r="G7" s="2">
        <v>1</v>
      </c>
      <c r="H7" s="2">
        <v>2</v>
      </c>
      <c r="I7" s="2">
        <v>4</v>
      </c>
      <c r="J7" s="2">
        <v>2</v>
      </c>
      <c r="K7" s="2">
        <v>0</v>
      </c>
      <c r="L7" s="2">
        <v>4</v>
      </c>
      <c r="M7" s="2">
        <f t="shared" si="0"/>
        <v>19</v>
      </c>
      <c r="N7" s="9">
        <f t="shared" si="1"/>
        <v>70.370370370370367</v>
      </c>
      <c r="O7" s="2">
        <v>4</v>
      </c>
      <c r="P7" s="2">
        <v>3</v>
      </c>
      <c r="Q7" s="2">
        <v>2</v>
      </c>
      <c r="R7" s="2">
        <v>3</v>
      </c>
      <c r="S7" s="2">
        <v>1</v>
      </c>
      <c r="T7" s="2">
        <v>0</v>
      </c>
      <c r="U7" s="2">
        <v>4</v>
      </c>
      <c r="V7" s="2">
        <v>3</v>
      </c>
      <c r="W7" s="2">
        <v>2</v>
      </c>
      <c r="X7" s="2">
        <v>2</v>
      </c>
      <c r="Y7" s="2">
        <v>0</v>
      </c>
      <c r="Z7" s="2">
        <v>3</v>
      </c>
      <c r="AA7" s="2">
        <v>6</v>
      </c>
      <c r="AB7" s="2">
        <f t="shared" si="2"/>
        <v>33</v>
      </c>
      <c r="AC7" s="9">
        <f t="shared" si="3"/>
        <v>68.75</v>
      </c>
      <c r="AD7" s="10">
        <f t="shared" si="4"/>
        <v>139.12037037037038</v>
      </c>
    </row>
    <row r="8" spans="1:30" ht="47.25">
      <c r="A8" s="2">
        <v>3</v>
      </c>
      <c r="B8" s="3" t="s">
        <v>18</v>
      </c>
      <c r="C8" s="4" t="s">
        <v>304</v>
      </c>
      <c r="D8" s="2">
        <v>3</v>
      </c>
      <c r="E8" s="2">
        <v>0</v>
      </c>
      <c r="F8" s="2">
        <v>2</v>
      </c>
      <c r="G8" s="2">
        <v>0</v>
      </c>
      <c r="H8" s="2">
        <v>2</v>
      </c>
      <c r="I8" s="2">
        <v>4</v>
      </c>
      <c r="J8" s="2">
        <v>1</v>
      </c>
      <c r="K8" s="2">
        <v>0</v>
      </c>
      <c r="L8" s="2">
        <v>3</v>
      </c>
      <c r="M8" s="2">
        <f t="shared" si="0"/>
        <v>15</v>
      </c>
      <c r="N8" s="9">
        <f t="shared" si="1"/>
        <v>55.555555555555557</v>
      </c>
      <c r="O8" s="2">
        <v>3</v>
      </c>
      <c r="P8" s="2">
        <v>3</v>
      </c>
      <c r="Q8" s="2">
        <v>2</v>
      </c>
      <c r="R8" s="2">
        <v>4</v>
      </c>
      <c r="S8" s="2">
        <v>0</v>
      </c>
      <c r="T8" s="2">
        <v>2</v>
      </c>
      <c r="U8" s="2">
        <v>4</v>
      </c>
      <c r="V8" s="2">
        <v>2</v>
      </c>
      <c r="W8" s="2">
        <v>4</v>
      </c>
      <c r="X8" s="2">
        <v>2</v>
      </c>
      <c r="Y8" s="2">
        <v>2</v>
      </c>
      <c r="Z8" s="2">
        <v>5</v>
      </c>
      <c r="AA8" s="2">
        <v>4</v>
      </c>
      <c r="AB8" s="2">
        <f t="shared" si="2"/>
        <v>37</v>
      </c>
      <c r="AC8" s="9">
        <f t="shared" si="3"/>
        <v>77.083333333333329</v>
      </c>
      <c r="AD8" s="10">
        <f t="shared" si="4"/>
        <v>132.63888888888889</v>
      </c>
    </row>
    <row r="9" spans="1:30" ht="78.75">
      <c r="A9" s="2">
        <v>4</v>
      </c>
      <c r="B9" s="3" t="s">
        <v>38</v>
      </c>
      <c r="C9" s="4" t="s">
        <v>306</v>
      </c>
      <c r="D9" s="2">
        <v>3</v>
      </c>
      <c r="E9" s="2">
        <v>0</v>
      </c>
      <c r="F9" s="2">
        <v>2</v>
      </c>
      <c r="G9" s="2">
        <v>2</v>
      </c>
      <c r="H9" s="2">
        <v>2</v>
      </c>
      <c r="I9" s="2">
        <v>4</v>
      </c>
      <c r="J9" s="2">
        <v>2</v>
      </c>
      <c r="K9" s="2">
        <v>0</v>
      </c>
      <c r="L9" s="2">
        <v>0</v>
      </c>
      <c r="M9" s="2">
        <f t="shared" si="0"/>
        <v>15</v>
      </c>
      <c r="N9" s="9">
        <f t="shared" si="1"/>
        <v>55.555555555555557</v>
      </c>
      <c r="O9" s="2">
        <v>3</v>
      </c>
      <c r="P9" s="2">
        <v>3</v>
      </c>
      <c r="Q9" s="2">
        <v>0</v>
      </c>
      <c r="R9" s="2">
        <v>2</v>
      </c>
      <c r="S9" s="2">
        <v>0</v>
      </c>
      <c r="T9" s="2">
        <v>4</v>
      </c>
      <c r="U9" s="2">
        <v>4</v>
      </c>
      <c r="V9" s="2">
        <v>3</v>
      </c>
      <c r="W9" s="2">
        <v>0</v>
      </c>
      <c r="X9" s="2">
        <v>2</v>
      </c>
      <c r="Y9" s="2">
        <v>2</v>
      </c>
      <c r="Z9" s="2">
        <v>5</v>
      </c>
      <c r="AA9" s="2">
        <v>6</v>
      </c>
      <c r="AB9" s="2">
        <f t="shared" si="2"/>
        <v>34</v>
      </c>
      <c r="AC9" s="9">
        <f t="shared" si="3"/>
        <v>70.833333333333329</v>
      </c>
      <c r="AD9" s="10">
        <f t="shared" si="4"/>
        <v>126.38888888888889</v>
      </c>
    </row>
    <row r="10" spans="1:30" ht="63">
      <c r="A10" s="2">
        <v>5</v>
      </c>
      <c r="B10" s="3" t="s">
        <v>58</v>
      </c>
      <c r="C10" s="4" t="s">
        <v>302</v>
      </c>
      <c r="D10" s="2">
        <v>3</v>
      </c>
      <c r="E10" s="2">
        <v>4</v>
      </c>
      <c r="F10" s="2">
        <v>2</v>
      </c>
      <c r="G10" s="2">
        <v>1</v>
      </c>
      <c r="H10" s="2">
        <v>0</v>
      </c>
      <c r="I10" s="2">
        <v>0</v>
      </c>
      <c r="J10" s="2">
        <v>2</v>
      </c>
      <c r="K10" s="2">
        <v>0</v>
      </c>
      <c r="L10" s="2">
        <v>6</v>
      </c>
      <c r="M10" s="2">
        <f t="shared" si="0"/>
        <v>18</v>
      </c>
      <c r="N10" s="9">
        <f t="shared" si="1"/>
        <v>66.666666666666671</v>
      </c>
      <c r="O10" s="2">
        <v>3</v>
      </c>
      <c r="P10" s="2">
        <v>2</v>
      </c>
      <c r="Q10" s="2">
        <v>2</v>
      </c>
      <c r="R10" s="2">
        <v>0</v>
      </c>
      <c r="S10" s="2">
        <v>0</v>
      </c>
      <c r="T10" s="2">
        <v>0</v>
      </c>
      <c r="U10" s="2">
        <v>0</v>
      </c>
      <c r="V10" s="2">
        <v>3</v>
      </c>
      <c r="W10" s="2">
        <v>3</v>
      </c>
      <c r="X10" s="2">
        <v>2</v>
      </c>
      <c r="Y10" s="2">
        <v>1</v>
      </c>
      <c r="Z10" s="2">
        <v>2</v>
      </c>
      <c r="AA10" s="2">
        <v>6</v>
      </c>
      <c r="AB10" s="2">
        <f t="shared" si="2"/>
        <v>24</v>
      </c>
      <c r="AC10" s="9">
        <f t="shared" si="3"/>
        <v>50</v>
      </c>
      <c r="AD10" s="10">
        <f t="shared" si="4"/>
        <v>116.66666666666667</v>
      </c>
    </row>
    <row r="11" spans="1:30" ht="63">
      <c r="A11" s="2">
        <v>6</v>
      </c>
      <c r="B11" s="3" t="s">
        <v>37</v>
      </c>
      <c r="C11" s="4" t="s">
        <v>311</v>
      </c>
      <c r="D11" s="2">
        <v>3</v>
      </c>
      <c r="E11" s="2">
        <v>4</v>
      </c>
      <c r="F11" s="2">
        <v>2</v>
      </c>
      <c r="G11" s="2">
        <v>0</v>
      </c>
      <c r="H11" s="2">
        <v>2</v>
      </c>
      <c r="I11" s="2">
        <v>2</v>
      </c>
      <c r="J11" s="2">
        <v>2</v>
      </c>
      <c r="K11" s="2">
        <v>0</v>
      </c>
      <c r="L11" s="2">
        <v>2</v>
      </c>
      <c r="M11" s="2">
        <f t="shared" si="0"/>
        <v>17</v>
      </c>
      <c r="N11" s="9">
        <f t="shared" si="1"/>
        <v>62.962962962962962</v>
      </c>
      <c r="O11" s="2">
        <v>4</v>
      </c>
      <c r="P11" s="2">
        <v>1</v>
      </c>
      <c r="Q11" s="2">
        <v>1</v>
      </c>
      <c r="R11" s="2">
        <v>4</v>
      </c>
      <c r="S11" s="2">
        <v>0</v>
      </c>
      <c r="T11" s="2">
        <v>0</v>
      </c>
      <c r="U11" s="2">
        <v>1</v>
      </c>
      <c r="V11" s="2">
        <v>1</v>
      </c>
      <c r="W11" s="2">
        <v>1</v>
      </c>
      <c r="X11" s="2">
        <v>1</v>
      </c>
      <c r="Y11" s="2">
        <v>2</v>
      </c>
      <c r="Z11" s="2">
        <v>3</v>
      </c>
      <c r="AA11" s="2">
        <v>6</v>
      </c>
      <c r="AB11" s="2">
        <f t="shared" si="2"/>
        <v>25</v>
      </c>
      <c r="AC11" s="9">
        <f t="shared" si="3"/>
        <v>52.083333333333336</v>
      </c>
      <c r="AD11" s="10">
        <f t="shared" si="4"/>
        <v>115.0462962962963</v>
      </c>
    </row>
    <row r="12" spans="1:30" ht="47.25">
      <c r="A12" s="2">
        <v>7</v>
      </c>
      <c r="B12" s="3" t="s">
        <v>19</v>
      </c>
      <c r="C12" s="4" t="s">
        <v>304</v>
      </c>
      <c r="D12" s="2">
        <v>1</v>
      </c>
      <c r="E12" s="2">
        <v>0</v>
      </c>
      <c r="F12" s="2">
        <v>2</v>
      </c>
      <c r="G12" s="2">
        <v>0</v>
      </c>
      <c r="H12" s="2">
        <v>2</v>
      </c>
      <c r="I12" s="2">
        <v>4</v>
      </c>
      <c r="J12" s="2">
        <v>2</v>
      </c>
      <c r="K12" s="2">
        <v>0</v>
      </c>
      <c r="L12" s="2">
        <v>1</v>
      </c>
      <c r="M12" s="2">
        <f t="shared" si="0"/>
        <v>12</v>
      </c>
      <c r="N12" s="9">
        <f t="shared" si="1"/>
        <v>44.444444444444443</v>
      </c>
      <c r="O12" s="2">
        <v>3</v>
      </c>
      <c r="P12" s="2">
        <v>2</v>
      </c>
      <c r="Q12" s="2">
        <v>0</v>
      </c>
      <c r="R12" s="2">
        <v>3</v>
      </c>
      <c r="S12" s="2">
        <v>0</v>
      </c>
      <c r="T12" s="2">
        <v>0</v>
      </c>
      <c r="U12" s="2">
        <v>4</v>
      </c>
      <c r="V12" s="2">
        <v>3</v>
      </c>
      <c r="W12" s="2">
        <v>6</v>
      </c>
      <c r="X12" s="2">
        <v>2</v>
      </c>
      <c r="Y12" s="2">
        <v>2</v>
      </c>
      <c r="Z12" s="2">
        <v>2</v>
      </c>
      <c r="AA12" s="2">
        <v>6</v>
      </c>
      <c r="AB12" s="2">
        <f t="shared" si="2"/>
        <v>33</v>
      </c>
      <c r="AC12" s="9">
        <f t="shared" si="3"/>
        <v>68.75</v>
      </c>
      <c r="AD12" s="10">
        <f t="shared" si="4"/>
        <v>113.19444444444444</v>
      </c>
    </row>
    <row r="13" spans="1:30" ht="63">
      <c r="A13" s="2">
        <v>8</v>
      </c>
      <c r="B13" s="3" t="s">
        <v>34</v>
      </c>
      <c r="C13" s="4" t="s">
        <v>318</v>
      </c>
      <c r="D13" s="2">
        <v>3</v>
      </c>
      <c r="E13" s="2">
        <v>4</v>
      </c>
      <c r="F13" s="2">
        <v>2</v>
      </c>
      <c r="G13" s="2">
        <v>1</v>
      </c>
      <c r="H13" s="2">
        <v>0</v>
      </c>
      <c r="I13" s="2">
        <v>0</v>
      </c>
      <c r="J13" s="2">
        <v>1</v>
      </c>
      <c r="K13" s="2">
        <v>0</v>
      </c>
      <c r="L13" s="2">
        <v>3</v>
      </c>
      <c r="M13" s="2">
        <f t="shared" si="0"/>
        <v>14</v>
      </c>
      <c r="N13" s="9">
        <f t="shared" si="1"/>
        <v>51.851851851851855</v>
      </c>
      <c r="O13" s="2">
        <v>3</v>
      </c>
      <c r="P13" s="2">
        <v>3</v>
      </c>
      <c r="Q13" s="2">
        <v>0</v>
      </c>
      <c r="R13" s="2">
        <v>2</v>
      </c>
      <c r="S13" s="2">
        <v>0</v>
      </c>
      <c r="T13" s="2">
        <v>0</v>
      </c>
      <c r="U13" s="2">
        <v>0</v>
      </c>
      <c r="V13" s="2">
        <v>2</v>
      </c>
      <c r="W13" s="2">
        <v>4</v>
      </c>
      <c r="X13" s="2">
        <v>2</v>
      </c>
      <c r="Y13" s="2">
        <v>1</v>
      </c>
      <c r="Z13" s="2">
        <v>4</v>
      </c>
      <c r="AA13" s="2">
        <v>4</v>
      </c>
      <c r="AB13" s="2">
        <f t="shared" si="2"/>
        <v>25</v>
      </c>
      <c r="AC13" s="9">
        <f t="shared" si="3"/>
        <v>52.083333333333336</v>
      </c>
      <c r="AD13" s="10">
        <f t="shared" si="4"/>
        <v>103.93518518518519</v>
      </c>
    </row>
    <row r="14" spans="1:30" ht="78.75">
      <c r="A14" s="2">
        <v>9</v>
      </c>
      <c r="B14" s="3" t="s">
        <v>48</v>
      </c>
      <c r="C14" s="4" t="s">
        <v>306</v>
      </c>
      <c r="D14" s="2">
        <v>1</v>
      </c>
      <c r="E14" s="2">
        <v>4</v>
      </c>
      <c r="F14" s="2">
        <v>2</v>
      </c>
      <c r="G14" s="2">
        <v>1</v>
      </c>
      <c r="H14" s="2">
        <v>0</v>
      </c>
      <c r="I14" s="2">
        <v>0</v>
      </c>
      <c r="J14" s="2">
        <v>2</v>
      </c>
      <c r="K14" s="2">
        <v>0</v>
      </c>
      <c r="L14" s="2">
        <v>5</v>
      </c>
      <c r="M14" s="2">
        <f t="shared" si="0"/>
        <v>15</v>
      </c>
      <c r="N14" s="9">
        <f t="shared" si="1"/>
        <v>55.555555555555557</v>
      </c>
      <c r="O14" s="2">
        <v>2</v>
      </c>
      <c r="P14" s="2">
        <v>0</v>
      </c>
      <c r="Q14" s="2">
        <v>2</v>
      </c>
      <c r="R14" s="2">
        <v>2</v>
      </c>
      <c r="S14" s="2">
        <v>0</v>
      </c>
      <c r="T14" s="2">
        <v>3</v>
      </c>
      <c r="U14" s="2">
        <v>1</v>
      </c>
      <c r="V14" s="2">
        <v>1</v>
      </c>
      <c r="W14" s="2">
        <v>2</v>
      </c>
      <c r="X14" s="2">
        <v>2</v>
      </c>
      <c r="Y14" s="2">
        <v>2</v>
      </c>
      <c r="Z14" s="2">
        <v>2</v>
      </c>
      <c r="AA14" s="2">
        <v>4</v>
      </c>
      <c r="AB14" s="2">
        <f t="shared" si="2"/>
        <v>23</v>
      </c>
      <c r="AC14" s="9">
        <f t="shared" si="3"/>
        <v>47.916666666666664</v>
      </c>
      <c r="AD14" s="10">
        <f t="shared" si="4"/>
        <v>103.47222222222223</v>
      </c>
    </row>
    <row r="15" spans="1:30" ht="63">
      <c r="A15" s="2">
        <v>10</v>
      </c>
      <c r="B15" s="3" t="s">
        <v>55</v>
      </c>
      <c r="C15" s="4" t="s">
        <v>318</v>
      </c>
      <c r="D15" s="2">
        <v>3</v>
      </c>
      <c r="E15" s="2">
        <v>3</v>
      </c>
      <c r="F15" s="2">
        <v>2</v>
      </c>
      <c r="G15" s="2">
        <v>2</v>
      </c>
      <c r="H15" s="2">
        <v>0</v>
      </c>
      <c r="I15" s="2">
        <v>0</v>
      </c>
      <c r="J15" s="2">
        <v>2</v>
      </c>
      <c r="K15" s="2">
        <v>0</v>
      </c>
      <c r="L15" s="2">
        <v>4</v>
      </c>
      <c r="M15" s="2">
        <f t="shared" si="0"/>
        <v>16</v>
      </c>
      <c r="N15" s="9">
        <f t="shared" si="1"/>
        <v>59.25925925925926</v>
      </c>
      <c r="O15" s="2">
        <v>3</v>
      </c>
      <c r="P15" s="2">
        <v>3</v>
      </c>
      <c r="Q15" s="2">
        <v>0</v>
      </c>
      <c r="R15" s="2">
        <v>2</v>
      </c>
      <c r="S15" s="2">
        <v>0</v>
      </c>
      <c r="T15" s="2">
        <v>2</v>
      </c>
      <c r="U15" s="2">
        <v>1</v>
      </c>
      <c r="V15" s="2">
        <v>1</v>
      </c>
      <c r="W15" s="2">
        <v>1</v>
      </c>
      <c r="X15" s="2">
        <v>1</v>
      </c>
      <c r="Y15" s="2">
        <v>2</v>
      </c>
      <c r="Z15" s="2">
        <v>0</v>
      </c>
      <c r="AA15" s="2">
        <v>4</v>
      </c>
      <c r="AB15" s="2">
        <f t="shared" si="2"/>
        <v>20</v>
      </c>
      <c r="AC15" s="9">
        <f t="shared" si="3"/>
        <v>41.666666666666664</v>
      </c>
      <c r="AD15" s="10">
        <f t="shared" si="4"/>
        <v>100.92592592592592</v>
      </c>
    </row>
    <row r="16" spans="1:30" ht="69" customHeight="1">
      <c r="A16" s="2">
        <v>11</v>
      </c>
      <c r="B16" s="3" t="s">
        <v>15</v>
      </c>
      <c r="C16" s="4" t="s">
        <v>299</v>
      </c>
      <c r="D16" s="2">
        <v>3</v>
      </c>
      <c r="E16" s="2">
        <v>4</v>
      </c>
      <c r="F16" s="2">
        <v>0</v>
      </c>
      <c r="G16" s="2">
        <v>0</v>
      </c>
      <c r="H16" s="2">
        <v>0</v>
      </c>
      <c r="I16" s="2">
        <v>0</v>
      </c>
      <c r="J16" s="2">
        <v>2</v>
      </c>
      <c r="K16" s="2">
        <v>1</v>
      </c>
      <c r="L16" s="2">
        <v>2</v>
      </c>
      <c r="M16" s="2">
        <f t="shared" si="0"/>
        <v>12</v>
      </c>
      <c r="N16" s="9">
        <f t="shared" si="1"/>
        <v>44.444444444444443</v>
      </c>
      <c r="O16" s="2">
        <v>1</v>
      </c>
      <c r="P16" s="2">
        <v>2</v>
      </c>
      <c r="Q16" s="2">
        <v>0</v>
      </c>
      <c r="R16" s="2">
        <v>2</v>
      </c>
      <c r="S16" s="2">
        <v>0</v>
      </c>
      <c r="T16" s="2">
        <v>0</v>
      </c>
      <c r="U16" s="2">
        <v>1</v>
      </c>
      <c r="V16" s="2">
        <v>3</v>
      </c>
      <c r="W16" s="2">
        <v>6</v>
      </c>
      <c r="X16" s="2">
        <v>2</v>
      </c>
      <c r="Y16" s="2">
        <v>2</v>
      </c>
      <c r="Z16" s="2">
        <v>1</v>
      </c>
      <c r="AA16" s="2">
        <v>6</v>
      </c>
      <c r="AB16" s="2">
        <f t="shared" si="2"/>
        <v>26</v>
      </c>
      <c r="AC16" s="9">
        <f t="shared" si="3"/>
        <v>54.166666666666664</v>
      </c>
      <c r="AD16" s="10">
        <f t="shared" si="4"/>
        <v>98.611111111111114</v>
      </c>
    </row>
    <row r="17" spans="1:30" ht="78.75">
      <c r="A17" s="2">
        <v>12</v>
      </c>
      <c r="B17" s="3" t="s">
        <v>53</v>
      </c>
      <c r="C17" s="4" t="s">
        <v>306</v>
      </c>
      <c r="D17" s="2">
        <v>3</v>
      </c>
      <c r="E17" s="2">
        <v>0</v>
      </c>
      <c r="F17" s="2">
        <v>1</v>
      </c>
      <c r="G17" s="2">
        <v>2</v>
      </c>
      <c r="H17" s="2">
        <v>0</v>
      </c>
      <c r="I17" s="2">
        <v>0</v>
      </c>
      <c r="J17" s="2">
        <v>2</v>
      </c>
      <c r="K17" s="2">
        <v>0</v>
      </c>
      <c r="L17" s="2">
        <v>6</v>
      </c>
      <c r="M17" s="2">
        <f t="shared" si="0"/>
        <v>14</v>
      </c>
      <c r="N17" s="9">
        <f t="shared" si="1"/>
        <v>51.851851851851855</v>
      </c>
      <c r="O17" s="2">
        <v>4</v>
      </c>
      <c r="P17" s="2">
        <v>2</v>
      </c>
      <c r="Q17" s="2">
        <v>2</v>
      </c>
      <c r="R17" s="2">
        <v>1</v>
      </c>
      <c r="S17" s="2">
        <v>0</v>
      </c>
      <c r="T17" s="2">
        <v>0</v>
      </c>
      <c r="U17" s="2">
        <v>1</v>
      </c>
      <c r="V17" s="2">
        <v>0</v>
      </c>
      <c r="W17" s="2">
        <v>3</v>
      </c>
      <c r="X17" s="2">
        <v>2</v>
      </c>
      <c r="Y17" s="2">
        <v>1</v>
      </c>
      <c r="Z17" s="2">
        <v>1</v>
      </c>
      <c r="AA17" s="2">
        <v>5</v>
      </c>
      <c r="AB17" s="2">
        <f t="shared" si="2"/>
        <v>22</v>
      </c>
      <c r="AC17" s="9">
        <f t="shared" si="3"/>
        <v>45.833333333333336</v>
      </c>
      <c r="AD17" s="10">
        <f t="shared" si="4"/>
        <v>97.68518518518519</v>
      </c>
    </row>
    <row r="18" spans="1:30" ht="47.25">
      <c r="A18" s="2">
        <v>13</v>
      </c>
      <c r="B18" s="3" t="s">
        <v>68</v>
      </c>
      <c r="C18" s="4" t="s">
        <v>384</v>
      </c>
      <c r="D18" s="2">
        <v>2</v>
      </c>
      <c r="E18" s="2">
        <v>0</v>
      </c>
      <c r="F18" s="2">
        <v>0</v>
      </c>
      <c r="G18" s="2">
        <v>2</v>
      </c>
      <c r="H18" s="2">
        <v>0</v>
      </c>
      <c r="I18" s="2">
        <v>0</v>
      </c>
      <c r="J18" s="2">
        <v>2</v>
      </c>
      <c r="K18" s="2">
        <v>0</v>
      </c>
      <c r="L18" s="2">
        <v>6</v>
      </c>
      <c r="M18" s="2">
        <f t="shared" si="0"/>
        <v>12</v>
      </c>
      <c r="N18" s="9">
        <f t="shared" si="1"/>
        <v>44.444444444444443</v>
      </c>
      <c r="O18" s="2">
        <v>4</v>
      </c>
      <c r="P18" s="2">
        <v>0</v>
      </c>
      <c r="Q18" s="2">
        <v>1</v>
      </c>
      <c r="R18" s="2">
        <v>4</v>
      </c>
      <c r="S18" s="2">
        <v>0</v>
      </c>
      <c r="T18" s="2">
        <v>2</v>
      </c>
      <c r="U18" s="2">
        <v>0</v>
      </c>
      <c r="V18" s="2">
        <v>1</v>
      </c>
      <c r="W18" s="2">
        <v>1</v>
      </c>
      <c r="X18" s="2">
        <v>0</v>
      </c>
      <c r="Y18" s="2">
        <v>2</v>
      </c>
      <c r="Z18" s="2">
        <v>2</v>
      </c>
      <c r="AA18" s="2">
        <v>5</v>
      </c>
      <c r="AB18" s="2">
        <f t="shared" si="2"/>
        <v>22</v>
      </c>
      <c r="AC18" s="9">
        <f t="shared" si="3"/>
        <v>45.833333333333336</v>
      </c>
      <c r="AD18" s="10">
        <f t="shared" si="4"/>
        <v>90.277777777777771</v>
      </c>
    </row>
    <row r="19" spans="1:30" ht="78.75">
      <c r="A19" s="2">
        <v>14</v>
      </c>
      <c r="B19" s="3" t="s">
        <v>60</v>
      </c>
      <c r="C19" s="4" t="s">
        <v>306</v>
      </c>
      <c r="D19" s="2">
        <v>0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2</v>
      </c>
      <c r="K19" s="2">
        <v>1</v>
      </c>
      <c r="L19" s="2">
        <v>4</v>
      </c>
      <c r="M19" s="2">
        <f t="shared" si="0"/>
        <v>8</v>
      </c>
      <c r="N19" s="9">
        <f t="shared" si="1"/>
        <v>29.62962962962963</v>
      </c>
      <c r="O19" s="2">
        <v>4</v>
      </c>
      <c r="P19" s="2">
        <v>0</v>
      </c>
      <c r="Q19" s="2">
        <v>2</v>
      </c>
      <c r="R19" s="2">
        <v>1</v>
      </c>
      <c r="S19" s="2">
        <v>0</v>
      </c>
      <c r="T19" s="2">
        <v>3</v>
      </c>
      <c r="U19" s="2">
        <v>2</v>
      </c>
      <c r="V19" s="2">
        <v>3</v>
      </c>
      <c r="W19" s="2">
        <v>3</v>
      </c>
      <c r="X19" s="2">
        <v>2</v>
      </c>
      <c r="Y19" s="2">
        <v>2</v>
      </c>
      <c r="Z19" s="2">
        <v>3</v>
      </c>
      <c r="AA19" s="2">
        <v>4</v>
      </c>
      <c r="AB19" s="2">
        <f t="shared" si="2"/>
        <v>29</v>
      </c>
      <c r="AC19" s="9">
        <f t="shared" si="3"/>
        <v>60.416666666666664</v>
      </c>
      <c r="AD19" s="10">
        <f t="shared" si="4"/>
        <v>90.046296296296291</v>
      </c>
    </row>
    <row r="20" spans="1:30" ht="47.25">
      <c r="A20" s="2">
        <v>15</v>
      </c>
      <c r="B20" s="3" t="s">
        <v>16</v>
      </c>
      <c r="C20" s="4" t="s">
        <v>303</v>
      </c>
      <c r="D20" s="2">
        <v>3</v>
      </c>
      <c r="E20" s="2">
        <v>2</v>
      </c>
      <c r="F20" s="2">
        <v>2</v>
      </c>
      <c r="G20" s="2">
        <v>1</v>
      </c>
      <c r="H20" s="2">
        <v>0</v>
      </c>
      <c r="I20" s="2">
        <v>0</v>
      </c>
      <c r="J20" s="2">
        <v>1</v>
      </c>
      <c r="K20" s="2">
        <v>0</v>
      </c>
      <c r="L20" s="2">
        <v>4</v>
      </c>
      <c r="M20" s="2">
        <f t="shared" si="0"/>
        <v>13</v>
      </c>
      <c r="N20" s="9">
        <f t="shared" si="1"/>
        <v>48.148148148148145</v>
      </c>
      <c r="O20" s="2">
        <v>4</v>
      </c>
      <c r="P20" s="2">
        <v>2</v>
      </c>
      <c r="Q20" s="2">
        <v>0</v>
      </c>
      <c r="R20" s="2">
        <v>3</v>
      </c>
      <c r="S20" s="2">
        <v>0</v>
      </c>
      <c r="T20" s="2">
        <v>0</v>
      </c>
      <c r="U20" s="2">
        <v>1</v>
      </c>
      <c r="V20" s="2">
        <v>2</v>
      </c>
      <c r="W20" s="2">
        <v>0</v>
      </c>
      <c r="X20" s="2">
        <v>2</v>
      </c>
      <c r="Y20" s="2">
        <v>0</v>
      </c>
      <c r="Z20" s="2">
        <v>0</v>
      </c>
      <c r="AA20" s="2">
        <v>6</v>
      </c>
      <c r="AB20" s="2">
        <f t="shared" si="2"/>
        <v>20</v>
      </c>
      <c r="AC20" s="9">
        <f t="shared" si="3"/>
        <v>41.666666666666664</v>
      </c>
      <c r="AD20" s="10">
        <f t="shared" si="4"/>
        <v>89.81481481481481</v>
      </c>
    </row>
    <row r="21" spans="1:30" ht="63">
      <c r="A21" s="2">
        <v>16</v>
      </c>
      <c r="B21" s="3" t="s">
        <v>85</v>
      </c>
      <c r="C21" s="4" t="s">
        <v>318</v>
      </c>
      <c r="D21" s="2">
        <v>1</v>
      </c>
      <c r="E21" s="2">
        <v>0</v>
      </c>
      <c r="F21" s="2">
        <v>2</v>
      </c>
      <c r="G21" s="2">
        <v>1</v>
      </c>
      <c r="H21" s="2">
        <v>0</v>
      </c>
      <c r="I21" s="2">
        <v>0</v>
      </c>
      <c r="J21" s="2">
        <v>2</v>
      </c>
      <c r="K21" s="2">
        <v>0</v>
      </c>
      <c r="L21" s="2">
        <v>4</v>
      </c>
      <c r="M21" s="2">
        <f t="shared" si="0"/>
        <v>10</v>
      </c>
      <c r="N21" s="9">
        <f t="shared" si="1"/>
        <v>37.037037037037038</v>
      </c>
      <c r="O21" s="2">
        <v>2</v>
      </c>
      <c r="P21" s="2">
        <v>3</v>
      </c>
      <c r="Q21" s="2">
        <v>1</v>
      </c>
      <c r="R21" s="2">
        <v>3</v>
      </c>
      <c r="S21" s="2">
        <v>0</v>
      </c>
      <c r="T21" s="2">
        <v>0</v>
      </c>
      <c r="U21" s="2">
        <v>0</v>
      </c>
      <c r="V21" s="2">
        <v>1</v>
      </c>
      <c r="W21" s="2">
        <v>4</v>
      </c>
      <c r="X21" s="2">
        <v>2</v>
      </c>
      <c r="Y21" s="2">
        <v>2</v>
      </c>
      <c r="Z21" s="2">
        <v>3</v>
      </c>
      <c r="AA21" s="2">
        <v>4</v>
      </c>
      <c r="AB21" s="2">
        <f t="shared" si="2"/>
        <v>25</v>
      </c>
      <c r="AC21" s="9">
        <f t="shared" si="3"/>
        <v>52.083333333333336</v>
      </c>
      <c r="AD21" s="10">
        <f t="shared" si="4"/>
        <v>89.120370370370381</v>
      </c>
    </row>
    <row r="22" spans="1:30" ht="78.75">
      <c r="A22" s="2">
        <v>17</v>
      </c>
      <c r="B22" s="3" t="s">
        <v>65</v>
      </c>
      <c r="C22" s="4" t="s">
        <v>306</v>
      </c>
      <c r="D22" s="2">
        <v>3</v>
      </c>
      <c r="E22" s="2">
        <v>0</v>
      </c>
      <c r="F22" s="2">
        <v>2</v>
      </c>
      <c r="G22" s="2">
        <v>1</v>
      </c>
      <c r="H22" s="2">
        <v>1</v>
      </c>
      <c r="I22" s="2">
        <v>0</v>
      </c>
      <c r="J22" s="2">
        <v>2</v>
      </c>
      <c r="K22" s="2">
        <v>0</v>
      </c>
      <c r="L22" s="2">
        <v>2</v>
      </c>
      <c r="M22" s="2">
        <f t="shared" si="0"/>
        <v>11</v>
      </c>
      <c r="N22" s="9">
        <f t="shared" si="1"/>
        <v>40.74074074074074</v>
      </c>
      <c r="O22" s="2">
        <v>2</v>
      </c>
      <c r="P22" s="2">
        <v>0</v>
      </c>
      <c r="Q22" s="2">
        <v>1</v>
      </c>
      <c r="R22" s="2">
        <v>3</v>
      </c>
      <c r="S22" s="2">
        <v>0</v>
      </c>
      <c r="T22" s="2">
        <v>4</v>
      </c>
      <c r="U22" s="2">
        <v>1</v>
      </c>
      <c r="V22" s="2">
        <v>3</v>
      </c>
      <c r="W22" s="2">
        <v>0</v>
      </c>
      <c r="X22" s="2">
        <v>2</v>
      </c>
      <c r="Y22" s="2">
        <v>2</v>
      </c>
      <c r="Z22" s="2">
        <v>1</v>
      </c>
      <c r="AA22" s="2">
        <v>4</v>
      </c>
      <c r="AB22" s="2">
        <f t="shared" si="2"/>
        <v>23</v>
      </c>
      <c r="AC22" s="9">
        <f t="shared" si="3"/>
        <v>47.916666666666664</v>
      </c>
      <c r="AD22" s="10">
        <f t="shared" si="4"/>
        <v>88.657407407407405</v>
      </c>
    </row>
    <row r="23" spans="1:30" ht="78.75">
      <c r="A23" s="2">
        <v>18</v>
      </c>
      <c r="B23" s="3" t="s">
        <v>46</v>
      </c>
      <c r="C23" s="4" t="s">
        <v>312</v>
      </c>
      <c r="D23" s="2">
        <v>0</v>
      </c>
      <c r="E23" s="2">
        <v>0</v>
      </c>
      <c r="F23" s="2">
        <v>1</v>
      </c>
      <c r="G23" s="2">
        <v>1</v>
      </c>
      <c r="H23" s="2">
        <v>0</v>
      </c>
      <c r="I23" s="2">
        <v>0</v>
      </c>
      <c r="J23" s="2">
        <v>1</v>
      </c>
      <c r="K23" s="2">
        <v>0</v>
      </c>
      <c r="L23" s="2">
        <v>6</v>
      </c>
      <c r="M23" s="2">
        <f t="shared" si="0"/>
        <v>9</v>
      </c>
      <c r="N23" s="9">
        <f t="shared" si="1"/>
        <v>33.333333333333336</v>
      </c>
      <c r="O23" s="2">
        <v>4</v>
      </c>
      <c r="P23" s="2">
        <v>2</v>
      </c>
      <c r="Q23" s="2">
        <v>2</v>
      </c>
      <c r="R23" s="2">
        <v>4</v>
      </c>
      <c r="S23" s="2">
        <v>0</v>
      </c>
      <c r="T23" s="2">
        <v>0</v>
      </c>
      <c r="U23" s="2">
        <v>1</v>
      </c>
      <c r="V23" s="2">
        <v>1</v>
      </c>
      <c r="W23" s="2">
        <v>5</v>
      </c>
      <c r="X23" s="2">
        <v>1</v>
      </c>
      <c r="Y23" s="2">
        <v>2</v>
      </c>
      <c r="Z23" s="2">
        <v>1</v>
      </c>
      <c r="AA23" s="2">
        <v>3</v>
      </c>
      <c r="AB23" s="2">
        <f t="shared" si="2"/>
        <v>26</v>
      </c>
      <c r="AC23" s="9">
        <f t="shared" si="3"/>
        <v>54.166666666666664</v>
      </c>
      <c r="AD23" s="10">
        <f t="shared" si="4"/>
        <v>87.5</v>
      </c>
    </row>
    <row r="24" spans="1:30" ht="78.75">
      <c r="A24" s="2">
        <v>19</v>
      </c>
      <c r="B24" s="3" t="s">
        <v>75</v>
      </c>
      <c r="C24" s="4" t="s">
        <v>316</v>
      </c>
      <c r="D24" s="2">
        <v>0</v>
      </c>
      <c r="E24" s="2">
        <v>0</v>
      </c>
      <c r="F24" s="2">
        <v>2</v>
      </c>
      <c r="G24" s="2">
        <v>2</v>
      </c>
      <c r="H24" s="2">
        <v>2</v>
      </c>
      <c r="I24" s="2">
        <v>4</v>
      </c>
      <c r="J24" s="2">
        <v>1</v>
      </c>
      <c r="K24" s="2">
        <v>0</v>
      </c>
      <c r="L24" s="2">
        <v>0</v>
      </c>
      <c r="M24" s="2">
        <f t="shared" si="0"/>
        <v>11</v>
      </c>
      <c r="N24" s="9">
        <f t="shared" si="1"/>
        <v>40.74074074074074</v>
      </c>
      <c r="O24" s="2">
        <v>3</v>
      </c>
      <c r="P24" s="2">
        <v>1</v>
      </c>
      <c r="Q24" s="2">
        <v>1</v>
      </c>
      <c r="R24" s="2">
        <v>1</v>
      </c>
      <c r="S24" s="2">
        <v>0</v>
      </c>
      <c r="T24" s="2">
        <v>1</v>
      </c>
      <c r="U24" s="2">
        <v>1</v>
      </c>
      <c r="V24" s="2">
        <v>3</v>
      </c>
      <c r="W24" s="2">
        <v>1</v>
      </c>
      <c r="X24" s="2">
        <v>1</v>
      </c>
      <c r="Y24" s="2">
        <v>0</v>
      </c>
      <c r="Z24" s="2">
        <v>3</v>
      </c>
      <c r="AA24" s="2">
        <v>6</v>
      </c>
      <c r="AB24" s="2">
        <f t="shared" si="2"/>
        <v>22</v>
      </c>
      <c r="AC24" s="9">
        <f t="shared" si="3"/>
        <v>45.833333333333336</v>
      </c>
      <c r="AD24" s="10">
        <f t="shared" si="4"/>
        <v>86.574074074074076</v>
      </c>
    </row>
    <row r="25" spans="1:30" ht="63">
      <c r="A25" s="2">
        <v>20</v>
      </c>
      <c r="B25" s="3" t="s">
        <v>57</v>
      </c>
      <c r="C25" s="4" t="s">
        <v>320</v>
      </c>
      <c r="D25" s="2">
        <v>0</v>
      </c>
      <c r="E25" s="2">
        <v>0</v>
      </c>
      <c r="F25" s="2">
        <v>2</v>
      </c>
      <c r="G25" s="2">
        <v>2</v>
      </c>
      <c r="H25" s="2">
        <v>0</v>
      </c>
      <c r="I25" s="2">
        <v>0</v>
      </c>
      <c r="J25" s="2">
        <v>2</v>
      </c>
      <c r="K25" s="2">
        <v>0</v>
      </c>
      <c r="L25" s="2">
        <v>1</v>
      </c>
      <c r="M25" s="2">
        <f t="shared" si="0"/>
        <v>7</v>
      </c>
      <c r="N25" s="9">
        <f t="shared" si="1"/>
        <v>25.925925925925927</v>
      </c>
      <c r="O25" s="2">
        <v>3</v>
      </c>
      <c r="P25" s="2">
        <v>3</v>
      </c>
      <c r="Q25" s="2">
        <v>2</v>
      </c>
      <c r="R25" s="2">
        <v>2</v>
      </c>
      <c r="S25" s="2">
        <v>0</v>
      </c>
      <c r="T25" s="2">
        <v>0</v>
      </c>
      <c r="U25" s="2">
        <v>0</v>
      </c>
      <c r="V25" s="2">
        <v>3</v>
      </c>
      <c r="W25" s="2">
        <v>3</v>
      </c>
      <c r="X25" s="2">
        <v>2</v>
      </c>
      <c r="Y25" s="2">
        <v>2</v>
      </c>
      <c r="Z25" s="2">
        <v>3</v>
      </c>
      <c r="AA25" s="2">
        <v>5</v>
      </c>
      <c r="AB25" s="2">
        <f t="shared" si="2"/>
        <v>28</v>
      </c>
      <c r="AC25" s="9">
        <f t="shared" si="3"/>
        <v>58.333333333333336</v>
      </c>
      <c r="AD25" s="10">
        <f t="shared" si="4"/>
        <v>84.259259259259267</v>
      </c>
    </row>
    <row r="26" spans="1:30" ht="63">
      <c r="A26" s="2">
        <v>21</v>
      </c>
      <c r="B26" s="3" t="s">
        <v>33</v>
      </c>
      <c r="C26" s="4" t="s">
        <v>310</v>
      </c>
      <c r="D26" s="2">
        <v>3</v>
      </c>
      <c r="E26" s="2">
        <v>4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2</v>
      </c>
      <c r="M26" s="2">
        <f t="shared" si="0"/>
        <v>11</v>
      </c>
      <c r="N26" s="9">
        <f t="shared" si="1"/>
        <v>40.74074074074074</v>
      </c>
      <c r="O26" s="2">
        <v>1</v>
      </c>
      <c r="P26" s="2">
        <v>2</v>
      </c>
      <c r="Q26" s="2">
        <v>2</v>
      </c>
      <c r="R26" s="2">
        <v>2</v>
      </c>
      <c r="S26" s="2">
        <v>0</v>
      </c>
      <c r="T26" s="2">
        <v>1</v>
      </c>
      <c r="U26" s="2">
        <v>1</v>
      </c>
      <c r="V26" s="2">
        <v>1</v>
      </c>
      <c r="W26" s="2">
        <v>3</v>
      </c>
      <c r="X26" s="2">
        <v>1</v>
      </c>
      <c r="Y26" s="2">
        <v>2</v>
      </c>
      <c r="Z26" s="2">
        <v>0</v>
      </c>
      <c r="AA26" s="2">
        <v>4</v>
      </c>
      <c r="AB26" s="2">
        <f t="shared" si="2"/>
        <v>20</v>
      </c>
      <c r="AC26" s="9">
        <f t="shared" si="3"/>
        <v>41.666666666666664</v>
      </c>
      <c r="AD26" s="10">
        <f t="shared" si="4"/>
        <v>82.407407407407405</v>
      </c>
    </row>
    <row r="27" spans="1:30" ht="78.75">
      <c r="A27" s="2">
        <v>22</v>
      </c>
      <c r="B27" s="3" t="s">
        <v>77</v>
      </c>
      <c r="C27" s="4" t="s">
        <v>333</v>
      </c>
      <c r="D27" s="2">
        <v>1</v>
      </c>
      <c r="E27" s="2">
        <v>0</v>
      </c>
      <c r="F27" s="2">
        <v>2</v>
      </c>
      <c r="G27" s="2">
        <v>0</v>
      </c>
      <c r="H27" s="2">
        <v>2</v>
      </c>
      <c r="I27" s="2">
        <v>4</v>
      </c>
      <c r="J27" s="2">
        <v>0</v>
      </c>
      <c r="K27" s="2">
        <v>0</v>
      </c>
      <c r="L27" s="2">
        <v>0</v>
      </c>
      <c r="M27" s="2">
        <f t="shared" si="0"/>
        <v>9</v>
      </c>
      <c r="N27" s="9">
        <f t="shared" si="1"/>
        <v>33.333333333333336</v>
      </c>
      <c r="O27" s="2">
        <v>2</v>
      </c>
      <c r="P27" s="2">
        <v>1</v>
      </c>
      <c r="Q27" s="2">
        <v>0</v>
      </c>
      <c r="R27" s="2">
        <v>1</v>
      </c>
      <c r="S27" s="2">
        <v>0</v>
      </c>
      <c r="T27" s="2">
        <v>0</v>
      </c>
      <c r="U27" s="2">
        <v>0</v>
      </c>
      <c r="V27" s="2">
        <v>3</v>
      </c>
      <c r="W27" s="2">
        <v>2</v>
      </c>
      <c r="X27" s="2">
        <v>2</v>
      </c>
      <c r="Y27" s="2">
        <v>2</v>
      </c>
      <c r="Z27" s="2">
        <v>4</v>
      </c>
      <c r="AA27" s="2">
        <v>6</v>
      </c>
      <c r="AB27" s="2">
        <f t="shared" si="2"/>
        <v>23</v>
      </c>
      <c r="AC27" s="9">
        <f t="shared" si="3"/>
        <v>47.916666666666664</v>
      </c>
      <c r="AD27" s="10">
        <f t="shared" si="4"/>
        <v>81.25</v>
      </c>
    </row>
    <row r="28" spans="1:30" ht="47.25">
      <c r="A28" s="2">
        <v>23</v>
      </c>
      <c r="B28" s="3" t="s">
        <v>30</v>
      </c>
      <c r="C28" s="4" t="s">
        <v>304</v>
      </c>
      <c r="D28" s="2">
        <v>1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2">
        <v>2</v>
      </c>
      <c r="K28" s="2">
        <v>2</v>
      </c>
      <c r="L28" s="2">
        <v>4</v>
      </c>
      <c r="M28" s="2">
        <f t="shared" si="0"/>
        <v>10</v>
      </c>
      <c r="N28" s="9">
        <f t="shared" si="1"/>
        <v>37.037037037037038</v>
      </c>
      <c r="O28" s="2">
        <v>3</v>
      </c>
      <c r="P28" s="2">
        <v>2</v>
      </c>
      <c r="Q28" s="2">
        <v>0</v>
      </c>
      <c r="R28" s="2">
        <v>2</v>
      </c>
      <c r="S28" s="2">
        <v>0</v>
      </c>
      <c r="T28" s="2">
        <v>0</v>
      </c>
      <c r="U28" s="2">
        <v>0</v>
      </c>
      <c r="V28" s="2">
        <v>3</v>
      </c>
      <c r="W28" s="2">
        <v>0</v>
      </c>
      <c r="X28" s="2">
        <v>2</v>
      </c>
      <c r="Y28" s="2">
        <v>2</v>
      </c>
      <c r="Z28" s="2">
        <v>3</v>
      </c>
      <c r="AA28" s="2">
        <v>3</v>
      </c>
      <c r="AB28" s="2">
        <f t="shared" si="2"/>
        <v>20</v>
      </c>
      <c r="AC28" s="9">
        <f t="shared" si="3"/>
        <v>41.666666666666664</v>
      </c>
      <c r="AD28" s="10">
        <f t="shared" si="4"/>
        <v>78.703703703703695</v>
      </c>
    </row>
    <row r="29" spans="1:30" ht="63">
      <c r="A29" s="2">
        <v>24</v>
      </c>
      <c r="B29" s="3" t="s">
        <v>42</v>
      </c>
      <c r="C29" s="4" t="s">
        <v>310</v>
      </c>
      <c r="D29" s="2">
        <v>1</v>
      </c>
      <c r="E29" s="2">
        <v>0</v>
      </c>
      <c r="F29" s="2">
        <v>1</v>
      </c>
      <c r="G29" s="2">
        <v>1</v>
      </c>
      <c r="H29" s="2">
        <v>0</v>
      </c>
      <c r="I29" s="2">
        <v>0</v>
      </c>
      <c r="J29" s="2">
        <v>1</v>
      </c>
      <c r="K29" s="2">
        <v>1</v>
      </c>
      <c r="L29" s="2">
        <v>0</v>
      </c>
      <c r="M29" s="2">
        <f t="shared" si="0"/>
        <v>5</v>
      </c>
      <c r="N29" s="9">
        <f t="shared" si="1"/>
        <v>18.518518518518519</v>
      </c>
      <c r="O29" s="2">
        <v>4</v>
      </c>
      <c r="P29" s="2">
        <v>0</v>
      </c>
      <c r="Q29" s="2">
        <v>2</v>
      </c>
      <c r="R29" s="2">
        <v>3</v>
      </c>
      <c r="S29" s="2">
        <v>0</v>
      </c>
      <c r="T29" s="2">
        <v>4</v>
      </c>
      <c r="U29" s="2">
        <v>0</v>
      </c>
      <c r="V29" s="2">
        <v>2</v>
      </c>
      <c r="W29" s="2">
        <v>3</v>
      </c>
      <c r="X29" s="2">
        <v>2</v>
      </c>
      <c r="Y29" s="2">
        <v>2</v>
      </c>
      <c r="Z29" s="2">
        <v>1</v>
      </c>
      <c r="AA29" s="2">
        <v>5</v>
      </c>
      <c r="AB29" s="2">
        <f t="shared" si="2"/>
        <v>28</v>
      </c>
      <c r="AC29" s="9">
        <f t="shared" si="3"/>
        <v>58.333333333333336</v>
      </c>
      <c r="AD29" s="10">
        <f t="shared" si="4"/>
        <v>76.851851851851848</v>
      </c>
    </row>
    <row r="30" spans="1:30" ht="78.75">
      <c r="A30" s="2">
        <v>25</v>
      </c>
      <c r="B30" s="3" t="s">
        <v>21</v>
      </c>
      <c r="C30" s="4" t="s">
        <v>306</v>
      </c>
      <c r="D30" s="2">
        <v>1</v>
      </c>
      <c r="E30" s="2">
        <v>2</v>
      </c>
      <c r="F30" s="2">
        <v>1</v>
      </c>
      <c r="G30" s="2">
        <v>0</v>
      </c>
      <c r="H30" s="2">
        <v>0</v>
      </c>
      <c r="I30" s="2">
        <v>0</v>
      </c>
      <c r="J30" s="2">
        <v>2</v>
      </c>
      <c r="K30" s="2">
        <v>0</v>
      </c>
      <c r="L30" s="2">
        <v>2</v>
      </c>
      <c r="M30" s="2">
        <f t="shared" si="0"/>
        <v>8</v>
      </c>
      <c r="N30" s="9">
        <f t="shared" si="1"/>
        <v>29.62962962962963</v>
      </c>
      <c r="O30" s="2">
        <v>2</v>
      </c>
      <c r="P30" s="2">
        <v>3</v>
      </c>
      <c r="Q30" s="2">
        <v>2</v>
      </c>
      <c r="R30" s="2">
        <v>1</v>
      </c>
      <c r="S30" s="2">
        <v>0</v>
      </c>
      <c r="T30" s="2">
        <v>0</v>
      </c>
      <c r="U30" s="2">
        <v>0</v>
      </c>
      <c r="V30" s="2">
        <v>2</v>
      </c>
      <c r="W30" s="2">
        <v>3</v>
      </c>
      <c r="X30" s="2">
        <v>2</v>
      </c>
      <c r="Y30" s="2">
        <v>1</v>
      </c>
      <c r="Z30" s="2">
        <v>0</v>
      </c>
      <c r="AA30" s="2">
        <v>6</v>
      </c>
      <c r="AB30" s="2">
        <f t="shared" si="2"/>
        <v>22</v>
      </c>
      <c r="AC30" s="9">
        <f t="shared" si="3"/>
        <v>45.833333333333336</v>
      </c>
      <c r="AD30" s="10">
        <f t="shared" si="4"/>
        <v>75.462962962962962</v>
      </c>
    </row>
    <row r="31" spans="1:30" ht="63">
      <c r="A31" s="2">
        <v>26</v>
      </c>
      <c r="B31" s="3" t="s">
        <v>79</v>
      </c>
      <c r="C31" s="5" t="s">
        <v>336</v>
      </c>
      <c r="D31" s="2">
        <v>1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1</v>
      </c>
      <c r="K31" s="2">
        <v>0</v>
      </c>
      <c r="L31" s="2">
        <v>1</v>
      </c>
      <c r="M31" s="2">
        <f t="shared" si="0"/>
        <v>5</v>
      </c>
      <c r="N31" s="9">
        <f t="shared" si="1"/>
        <v>18.518518518518519</v>
      </c>
      <c r="O31" s="2">
        <v>3</v>
      </c>
      <c r="P31" s="2">
        <v>1</v>
      </c>
      <c r="Q31" s="2">
        <v>2</v>
      </c>
      <c r="R31" s="2">
        <v>3</v>
      </c>
      <c r="S31" s="2">
        <v>0</v>
      </c>
      <c r="T31" s="2">
        <v>0</v>
      </c>
      <c r="U31" s="2">
        <v>2</v>
      </c>
      <c r="V31" s="2">
        <v>2</v>
      </c>
      <c r="W31" s="2">
        <v>5</v>
      </c>
      <c r="X31" s="2">
        <v>2</v>
      </c>
      <c r="Y31" s="2">
        <v>2</v>
      </c>
      <c r="Z31" s="2">
        <v>0</v>
      </c>
      <c r="AA31" s="2">
        <v>4</v>
      </c>
      <c r="AB31" s="2">
        <f t="shared" si="2"/>
        <v>26</v>
      </c>
      <c r="AC31" s="9">
        <f t="shared" si="3"/>
        <v>54.166666666666664</v>
      </c>
      <c r="AD31" s="10">
        <f t="shared" si="4"/>
        <v>72.68518518518519</v>
      </c>
    </row>
    <row r="32" spans="1:30" ht="78.75">
      <c r="A32" s="2">
        <v>27</v>
      </c>
      <c r="B32" s="3" t="s">
        <v>12</v>
      </c>
      <c r="C32" s="4" t="s">
        <v>344</v>
      </c>
      <c r="D32" s="2">
        <v>2</v>
      </c>
      <c r="E32" s="2">
        <v>4</v>
      </c>
      <c r="F32" s="2">
        <v>2</v>
      </c>
      <c r="G32" s="2">
        <v>1</v>
      </c>
      <c r="H32" s="2">
        <v>0</v>
      </c>
      <c r="I32" s="2">
        <v>0</v>
      </c>
      <c r="J32" s="2">
        <v>2</v>
      </c>
      <c r="K32" s="2">
        <v>0</v>
      </c>
      <c r="L32" s="2">
        <v>0</v>
      </c>
      <c r="M32" s="2">
        <f t="shared" si="0"/>
        <v>11</v>
      </c>
      <c r="N32" s="9">
        <f t="shared" si="1"/>
        <v>40.74074074074074</v>
      </c>
      <c r="O32" s="2">
        <v>1</v>
      </c>
      <c r="P32" s="2">
        <v>0</v>
      </c>
      <c r="Q32" s="2">
        <v>0</v>
      </c>
      <c r="R32" s="2">
        <v>2</v>
      </c>
      <c r="S32" s="2">
        <v>0</v>
      </c>
      <c r="T32" s="2">
        <v>0</v>
      </c>
      <c r="U32" s="2">
        <v>1</v>
      </c>
      <c r="V32" s="2">
        <v>3</v>
      </c>
      <c r="W32" s="2">
        <v>1</v>
      </c>
      <c r="X32" s="2">
        <v>2</v>
      </c>
      <c r="Y32" s="2">
        <v>2</v>
      </c>
      <c r="Z32" s="2">
        <v>0</v>
      </c>
      <c r="AA32" s="2">
        <v>3</v>
      </c>
      <c r="AB32" s="2">
        <f t="shared" si="2"/>
        <v>15</v>
      </c>
      <c r="AC32" s="9">
        <f t="shared" si="3"/>
        <v>31.25</v>
      </c>
      <c r="AD32" s="10">
        <f t="shared" si="4"/>
        <v>71.990740740740733</v>
      </c>
    </row>
    <row r="33" spans="1:30" ht="78.75">
      <c r="A33" s="2">
        <v>28</v>
      </c>
      <c r="B33" s="3" t="s">
        <v>87</v>
      </c>
      <c r="C33" s="4" t="s">
        <v>333</v>
      </c>
      <c r="D33" s="2">
        <v>2</v>
      </c>
      <c r="E33" s="2">
        <v>0</v>
      </c>
      <c r="F33" s="2">
        <v>0</v>
      </c>
      <c r="G33" s="2">
        <v>0</v>
      </c>
      <c r="H33" s="2">
        <v>1</v>
      </c>
      <c r="I33" s="2">
        <v>4</v>
      </c>
      <c r="J33" s="2">
        <v>0</v>
      </c>
      <c r="K33" s="2">
        <v>0</v>
      </c>
      <c r="L33" s="2">
        <v>0</v>
      </c>
      <c r="M33" s="2">
        <f t="shared" si="0"/>
        <v>7</v>
      </c>
      <c r="N33" s="9">
        <f t="shared" si="1"/>
        <v>25.925925925925927</v>
      </c>
      <c r="O33" s="2">
        <v>3</v>
      </c>
      <c r="P33" s="2">
        <v>1</v>
      </c>
      <c r="Q33" s="2">
        <v>0</v>
      </c>
      <c r="R33" s="2">
        <v>2</v>
      </c>
      <c r="S33" s="2">
        <v>0</v>
      </c>
      <c r="T33" s="2">
        <v>2</v>
      </c>
      <c r="U33" s="2">
        <v>0</v>
      </c>
      <c r="V33" s="2">
        <v>3</v>
      </c>
      <c r="W33" s="2">
        <v>3</v>
      </c>
      <c r="X33" s="2">
        <v>1</v>
      </c>
      <c r="Y33" s="2">
        <v>2</v>
      </c>
      <c r="Z33" s="2">
        <v>1</v>
      </c>
      <c r="AA33" s="2">
        <v>3</v>
      </c>
      <c r="AB33" s="2">
        <f t="shared" si="2"/>
        <v>21</v>
      </c>
      <c r="AC33" s="9">
        <f t="shared" si="3"/>
        <v>43.75</v>
      </c>
      <c r="AD33" s="10">
        <f t="shared" si="4"/>
        <v>69.675925925925924</v>
      </c>
    </row>
    <row r="34" spans="1:30" ht="63">
      <c r="A34" s="2">
        <v>29</v>
      </c>
      <c r="B34" s="3" t="s">
        <v>17</v>
      </c>
      <c r="C34" s="4" t="s">
        <v>302</v>
      </c>
      <c r="D34" s="2">
        <v>1</v>
      </c>
      <c r="E34" s="2">
        <v>3</v>
      </c>
      <c r="F34" s="2">
        <v>0</v>
      </c>
      <c r="G34" s="2">
        <v>1</v>
      </c>
      <c r="H34" s="2">
        <v>0</v>
      </c>
      <c r="I34" s="2">
        <v>0</v>
      </c>
      <c r="J34" s="2">
        <v>1</v>
      </c>
      <c r="K34" s="2">
        <v>0</v>
      </c>
      <c r="L34" s="2">
        <v>2</v>
      </c>
      <c r="M34" s="2">
        <f t="shared" si="0"/>
        <v>8</v>
      </c>
      <c r="N34" s="9">
        <f t="shared" si="1"/>
        <v>29.62962962962963</v>
      </c>
      <c r="O34" s="2">
        <v>3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1</v>
      </c>
      <c r="W34" s="2">
        <v>1</v>
      </c>
      <c r="X34" s="2">
        <v>2</v>
      </c>
      <c r="Y34" s="2">
        <v>0</v>
      </c>
      <c r="Z34" s="2">
        <v>5</v>
      </c>
      <c r="AA34" s="2">
        <v>6</v>
      </c>
      <c r="AB34" s="2">
        <f t="shared" si="2"/>
        <v>19</v>
      </c>
      <c r="AC34" s="9">
        <f t="shared" si="3"/>
        <v>39.583333333333336</v>
      </c>
      <c r="AD34" s="10">
        <f t="shared" si="4"/>
        <v>69.212962962962962</v>
      </c>
    </row>
    <row r="35" spans="1:30" ht="78.75">
      <c r="A35" s="2">
        <v>30</v>
      </c>
      <c r="B35" s="3" t="s">
        <v>50</v>
      </c>
      <c r="C35" s="4" t="s">
        <v>315</v>
      </c>
      <c r="D35" s="2">
        <v>3</v>
      </c>
      <c r="E35" s="2">
        <v>3</v>
      </c>
      <c r="F35" s="2">
        <v>1</v>
      </c>
      <c r="G35" s="2">
        <v>0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f t="shared" si="0"/>
        <v>8</v>
      </c>
      <c r="N35" s="9">
        <f t="shared" si="1"/>
        <v>29.62962962962963</v>
      </c>
      <c r="O35" s="2">
        <v>2</v>
      </c>
      <c r="P35" s="2">
        <v>1</v>
      </c>
      <c r="Q35" s="2">
        <v>2</v>
      </c>
      <c r="R35" s="2">
        <v>2</v>
      </c>
      <c r="S35" s="2">
        <v>0</v>
      </c>
      <c r="T35" s="2">
        <v>0</v>
      </c>
      <c r="U35" s="2">
        <v>1</v>
      </c>
      <c r="V35" s="2">
        <v>2</v>
      </c>
      <c r="W35" s="2">
        <v>0</v>
      </c>
      <c r="X35" s="2">
        <v>1</v>
      </c>
      <c r="Y35" s="2">
        <v>1</v>
      </c>
      <c r="Z35" s="2">
        <v>1</v>
      </c>
      <c r="AA35" s="2">
        <v>6</v>
      </c>
      <c r="AB35" s="2">
        <f t="shared" si="2"/>
        <v>19</v>
      </c>
      <c r="AC35" s="9">
        <f t="shared" si="3"/>
        <v>39.583333333333336</v>
      </c>
      <c r="AD35" s="10">
        <f t="shared" si="4"/>
        <v>69.212962962962962</v>
      </c>
    </row>
    <row r="36" spans="1:30" ht="63">
      <c r="A36" s="2">
        <v>31</v>
      </c>
      <c r="B36" s="3" t="s">
        <v>11</v>
      </c>
      <c r="C36" s="4" t="s">
        <v>300</v>
      </c>
      <c r="D36" s="2">
        <v>1</v>
      </c>
      <c r="E36" s="2">
        <v>4</v>
      </c>
      <c r="F36" s="2">
        <v>2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2</v>
      </c>
      <c r="M36" s="2">
        <f t="shared" si="0"/>
        <v>9</v>
      </c>
      <c r="N36" s="9">
        <f t="shared" si="1"/>
        <v>33.333333333333336</v>
      </c>
      <c r="O36" s="2">
        <v>4</v>
      </c>
      <c r="P36" s="2">
        <v>1</v>
      </c>
      <c r="Q36" s="2">
        <v>1</v>
      </c>
      <c r="R36" s="2">
        <v>0</v>
      </c>
      <c r="S36" s="2">
        <v>0</v>
      </c>
      <c r="T36" s="2">
        <v>0</v>
      </c>
      <c r="U36" s="2">
        <v>0</v>
      </c>
      <c r="V36" s="2">
        <v>1</v>
      </c>
      <c r="W36" s="2">
        <v>0</v>
      </c>
      <c r="X36" s="2">
        <v>0</v>
      </c>
      <c r="Y36" s="2">
        <v>0</v>
      </c>
      <c r="Z36" s="2">
        <v>5</v>
      </c>
      <c r="AA36" s="2">
        <v>5</v>
      </c>
      <c r="AB36" s="2">
        <f t="shared" si="2"/>
        <v>17</v>
      </c>
      <c r="AC36" s="9">
        <f t="shared" si="3"/>
        <v>35.416666666666664</v>
      </c>
      <c r="AD36" s="10">
        <f t="shared" si="4"/>
        <v>68.75</v>
      </c>
    </row>
    <row r="37" spans="1:30" ht="63">
      <c r="A37" s="2">
        <v>32</v>
      </c>
      <c r="B37" s="3" t="s">
        <v>27</v>
      </c>
      <c r="C37" s="4" t="s">
        <v>302</v>
      </c>
      <c r="D37" s="2">
        <v>1</v>
      </c>
      <c r="E37" s="2">
        <v>3</v>
      </c>
      <c r="F37" s="2">
        <v>1</v>
      </c>
      <c r="G37" s="2">
        <v>0</v>
      </c>
      <c r="H37" s="2">
        <v>0</v>
      </c>
      <c r="I37" s="2">
        <v>0</v>
      </c>
      <c r="J37" s="2">
        <v>2</v>
      </c>
      <c r="K37" s="2">
        <v>0</v>
      </c>
      <c r="L37" s="2">
        <v>2</v>
      </c>
      <c r="M37" s="2">
        <f t="shared" ref="M37:M68" si="5">SUM(D37:L37)</f>
        <v>9</v>
      </c>
      <c r="N37" s="9">
        <f t="shared" ref="N37:N68" si="6">M37*100/27</f>
        <v>33.333333333333336</v>
      </c>
      <c r="O37" s="2">
        <v>1</v>
      </c>
      <c r="P37" s="2">
        <v>0</v>
      </c>
      <c r="Q37" s="2">
        <v>1</v>
      </c>
      <c r="R37" s="2">
        <v>3</v>
      </c>
      <c r="S37" s="2">
        <v>0</v>
      </c>
      <c r="T37" s="2">
        <v>0</v>
      </c>
      <c r="U37" s="2">
        <v>0</v>
      </c>
      <c r="V37" s="2">
        <v>1</v>
      </c>
      <c r="W37" s="2">
        <v>2</v>
      </c>
      <c r="X37" s="2">
        <v>1</v>
      </c>
      <c r="Y37" s="2">
        <v>2</v>
      </c>
      <c r="Z37" s="2">
        <v>0</v>
      </c>
      <c r="AA37" s="2">
        <v>6</v>
      </c>
      <c r="AB37" s="2">
        <f t="shared" ref="AB37:AB68" si="7">SUM(O37:AA37)</f>
        <v>17</v>
      </c>
      <c r="AC37" s="9">
        <f t="shared" ref="AC37:AC68" si="8">AB37*100/48</f>
        <v>35.416666666666664</v>
      </c>
      <c r="AD37" s="10">
        <f t="shared" ref="AD37:AD68" si="9">(N37+AC37)</f>
        <v>68.75</v>
      </c>
    </row>
    <row r="38" spans="1:30" ht="78.75">
      <c r="A38" s="2">
        <v>33</v>
      </c>
      <c r="B38" s="3" t="s">
        <v>39</v>
      </c>
      <c r="C38" s="4" t="s">
        <v>306</v>
      </c>
      <c r="D38" s="2">
        <v>1</v>
      </c>
      <c r="E38" s="2">
        <v>0</v>
      </c>
      <c r="F38" s="2">
        <v>2</v>
      </c>
      <c r="G38" s="2">
        <v>2</v>
      </c>
      <c r="H38" s="2">
        <v>0</v>
      </c>
      <c r="I38" s="2">
        <v>0</v>
      </c>
      <c r="J38" s="2">
        <v>1</v>
      </c>
      <c r="K38" s="2">
        <v>0</v>
      </c>
      <c r="L38" s="2">
        <v>1</v>
      </c>
      <c r="M38" s="2">
        <f t="shared" si="5"/>
        <v>7</v>
      </c>
      <c r="N38" s="9">
        <f t="shared" si="6"/>
        <v>25.925925925925927</v>
      </c>
      <c r="O38" s="2">
        <v>1</v>
      </c>
      <c r="P38" s="2">
        <v>2</v>
      </c>
      <c r="Q38" s="2">
        <v>0</v>
      </c>
      <c r="R38" s="2">
        <v>2</v>
      </c>
      <c r="S38" s="2">
        <v>0</v>
      </c>
      <c r="T38" s="2">
        <v>0</v>
      </c>
      <c r="U38" s="2">
        <v>0</v>
      </c>
      <c r="V38" s="2">
        <v>3</v>
      </c>
      <c r="W38" s="2">
        <v>0</v>
      </c>
      <c r="X38" s="2">
        <v>2</v>
      </c>
      <c r="Y38" s="2">
        <v>1</v>
      </c>
      <c r="Z38" s="2">
        <v>5</v>
      </c>
      <c r="AA38" s="2">
        <v>4</v>
      </c>
      <c r="AB38" s="2">
        <f t="shared" si="7"/>
        <v>20</v>
      </c>
      <c r="AC38" s="9">
        <f t="shared" si="8"/>
        <v>41.666666666666664</v>
      </c>
      <c r="AD38" s="10">
        <f t="shared" si="9"/>
        <v>67.592592592592595</v>
      </c>
    </row>
    <row r="39" spans="1:30" ht="63">
      <c r="A39" s="2">
        <v>34</v>
      </c>
      <c r="B39" s="3" t="s">
        <v>64</v>
      </c>
      <c r="C39" s="4" t="s">
        <v>301</v>
      </c>
      <c r="D39" s="2">
        <v>0</v>
      </c>
      <c r="E39" s="2">
        <v>0</v>
      </c>
      <c r="F39" s="2">
        <v>2</v>
      </c>
      <c r="G39" s="2">
        <v>0</v>
      </c>
      <c r="H39" s="2">
        <v>0</v>
      </c>
      <c r="I39" s="2">
        <v>0</v>
      </c>
      <c r="J39" s="2">
        <v>2</v>
      </c>
      <c r="K39" s="2">
        <v>0</v>
      </c>
      <c r="L39" s="2">
        <v>1</v>
      </c>
      <c r="M39" s="2">
        <f t="shared" si="5"/>
        <v>5</v>
      </c>
      <c r="N39" s="9">
        <f t="shared" si="6"/>
        <v>18.518518518518519</v>
      </c>
      <c r="O39" s="2">
        <v>2</v>
      </c>
      <c r="P39" s="2">
        <v>0</v>
      </c>
      <c r="Q39" s="2">
        <v>2</v>
      </c>
      <c r="R39" s="2">
        <v>2</v>
      </c>
      <c r="S39" s="2">
        <v>0</v>
      </c>
      <c r="T39" s="2">
        <v>2</v>
      </c>
      <c r="U39" s="2">
        <v>1</v>
      </c>
      <c r="V39" s="2">
        <v>3</v>
      </c>
      <c r="W39" s="2">
        <v>0</v>
      </c>
      <c r="X39" s="2">
        <v>2</v>
      </c>
      <c r="Y39" s="2">
        <v>2</v>
      </c>
      <c r="Z39" s="2">
        <v>1</v>
      </c>
      <c r="AA39" s="2">
        <v>6</v>
      </c>
      <c r="AB39" s="2">
        <f t="shared" si="7"/>
        <v>23</v>
      </c>
      <c r="AC39" s="9">
        <f t="shared" si="8"/>
        <v>47.916666666666664</v>
      </c>
      <c r="AD39" s="10">
        <f t="shared" si="9"/>
        <v>66.43518518518519</v>
      </c>
    </row>
    <row r="40" spans="1:30" ht="47.25">
      <c r="A40" s="2">
        <v>35</v>
      </c>
      <c r="B40" s="3" t="s">
        <v>51</v>
      </c>
      <c r="C40" s="4" t="s">
        <v>303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1</v>
      </c>
      <c r="J40" s="2">
        <v>0</v>
      </c>
      <c r="K40" s="2">
        <v>0</v>
      </c>
      <c r="L40" s="2">
        <v>1</v>
      </c>
      <c r="M40" s="2">
        <f t="shared" si="5"/>
        <v>4</v>
      </c>
      <c r="N40" s="9">
        <f t="shared" si="6"/>
        <v>14.814814814814815</v>
      </c>
      <c r="O40" s="2">
        <v>4</v>
      </c>
      <c r="P40" s="2">
        <v>0</v>
      </c>
      <c r="Q40" s="2">
        <v>1</v>
      </c>
      <c r="R40" s="2">
        <v>1</v>
      </c>
      <c r="S40" s="2">
        <v>0</v>
      </c>
      <c r="T40" s="2">
        <v>4</v>
      </c>
      <c r="U40" s="2">
        <v>0</v>
      </c>
      <c r="V40" s="2">
        <v>3</v>
      </c>
      <c r="W40" s="2">
        <v>0</v>
      </c>
      <c r="X40" s="2">
        <v>2</v>
      </c>
      <c r="Y40" s="2">
        <v>2</v>
      </c>
      <c r="Z40" s="2">
        <v>1</v>
      </c>
      <c r="AA40" s="2">
        <v>6</v>
      </c>
      <c r="AB40" s="2">
        <f t="shared" si="7"/>
        <v>24</v>
      </c>
      <c r="AC40" s="9">
        <f t="shared" si="8"/>
        <v>50</v>
      </c>
      <c r="AD40" s="10">
        <f t="shared" si="9"/>
        <v>64.81481481481481</v>
      </c>
    </row>
    <row r="41" spans="1:30" ht="78.75">
      <c r="A41" s="2">
        <v>36</v>
      </c>
      <c r="B41" s="3" t="s">
        <v>61</v>
      </c>
      <c r="C41" s="4" t="s">
        <v>345</v>
      </c>
      <c r="D41" s="2">
        <v>0</v>
      </c>
      <c r="E41" s="2">
        <v>0</v>
      </c>
      <c r="F41" s="2">
        <v>1</v>
      </c>
      <c r="G41" s="2">
        <v>1</v>
      </c>
      <c r="H41" s="2">
        <v>0</v>
      </c>
      <c r="I41" s="2">
        <v>0</v>
      </c>
      <c r="J41" s="2">
        <v>2</v>
      </c>
      <c r="K41" s="2">
        <v>0</v>
      </c>
      <c r="L41" s="2">
        <v>1</v>
      </c>
      <c r="M41" s="2">
        <f t="shared" si="5"/>
        <v>5</v>
      </c>
      <c r="N41" s="9">
        <f t="shared" si="6"/>
        <v>18.518518518518519</v>
      </c>
      <c r="O41" s="2">
        <v>1</v>
      </c>
      <c r="P41" s="2">
        <v>1</v>
      </c>
      <c r="Q41" s="2">
        <v>0</v>
      </c>
      <c r="R41" s="2">
        <v>3</v>
      </c>
      <c r="S41" s="2">
        <v>0</v>
      </c>
      <c r="T41" s="2">
        <v>3</v>
      </c>
      <c r="U41" s="2">
        <v>1</v>
      </c>
      <c r="V41" s="2">
        <v>3</v>
      </c>
      <c r="W41" s="2">
        <v>1</v>
      </c>
      <c r="X41" s="2">
        <v>2</v>
      </c>
      <c r="Y41" s="2">
        <v>2</v>
      </c>
      <c r="Z41" s="2">
        <v>1</v>
      </c>
      <c r="AA41" s="2">
        <v>4</v>
      </c>
      <c r="AB41" s="2">
        <f t="shared" si="7"/>
        <v>22</v>
      </c>
      <c r="AC41" s="9">
        <f t="shared" si="8"/>
        <v>45.833333333333336</v>
      </c>
      <c r="AD41" s="10">
        <f t="shared" si="9"/>
        <v>64.351851851851848</v>
      </c>
    </row>
    <row r="42" spans="1:30" ht="47.25">
      <c r="A42" s="2">
        <v>37</v>
      </c>
      <c r="B42" s="3" t="s">
        <v>74</v>
      </c>
      <c r="C42" s="4" t="s">
        <v>317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1</v>
      </c>
      <c r="J42" s="2">
        <v>0</v>
      </c>
      <c r="K42" s="2">
        <v>0</v>
      </c>
      <c r="L42" s="2">
        <v>3</v>
      </c>
      <c r="M42" s="2">
        <f t="shared" si="5"/>
        <v>5</v>
      </c>
      <c r="N42" s="9">
        <f t="shared" si="6"/>
        <v>18.518518518518519</v>
      </c>
      <c r="O42" s="2">
        <v>1</v>
      </c>
      <c r="P42" s="2">
        <v>2</v>
      </c>
      <c r="Q42" s="2">
        <v>2</v>
      </c>
      <c r="R42" s="2">
        <v>2</v>
      </c>
      <c r="S42" s="2">
        <v>0</v>
      </c>
      <c r="T42" s="2">
        <v>0</v>
      </c>
      <c r="U42" s="2">
        <v>0</v>
      </c>
      <c r="V42" s="2">
        <v>1</v>
      </c>
      <c r="W42" s="2">
        <v>3</v>
      </c>
      <c r="X42" s="2">
        <v>2</v>
      </c>
      <c r="Y42" s="2">
        <v>0</v>
      </c>
      <c r="Z42" s="2">
        <v>3</v>
      </c>
      <c r="AA42" s="2">
        <v>6</v>
      </c>
      <c r="AB42" s="2">
        <f t="shared" si="7"/>
        <v>22</v>
      </c>
      <c r="AC42" s="9">
        <f t="shared" si="8"/>
        <v>45.833333333333336</v>
      </c>
      <c r="AD42" s="10">
        <f t="shared" si="9"/>
        <v>64.351851851851848</v>
      </c>
    </row>
    <row r="43" spans="1:30" ht="78.75">
      <c r="A43" s="2">
        <v>38</v>
      </c>
      <c r="B43" s="3" t="s">
        <v>20</v>
      </c>
      <c r="C43" s="4" t="s">
        <v>305</v>
      </c>
      <c r="D43" s="2">
        <v>3</v>
      </c>
      <c r="E43" s="2">
        <v>4</v>
      </c>
      <c r="F43" s="2">
        <v>1</v>
      </c>
      <c r="G43" s="2">
        <v>1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f t="shared" si="5"/>
        <v>10</v>
      </c>
      <c r="N43" s="9">
        <f t="shared" si="6"/>
        <v>37.037037037037038</v>
      </c>
      <c r="O43" s="2">
        <v>2</v>
      </c>
      <c r="P43" s="2">
        <v>0</v>
      </c>
      <c r="Q43" s="2">
        <v>0</v>
      </c>
      <c r="R43" s="2">
        <v>2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2</v>
      </c>
      <c r="Y43" s="2">
        <v>1</v>
      </c>
      <c r="Z43" s="2">
        <v>0</v>
      </c>
      <c r="AA43" s="2">
        <v>6</v>
      </c>
      <c r="AB43" s="2">
        <f t="shared" si="7"/>
        <v>13</v>
      </c>
      <c r="AC43" s="9">
        <f t="shared" si="8"/>
        <v>27.083333333333332</v>
      </c>
      <c r="AD43" s="10">
        <f t="shared" si="9"/>
        <v>64.120370370370367</v>
      </c>
    </row>
    <row r="44" spans="1:30" ht="63">
      <c r="A44" s="2">
        <v>39</v>
      </c>
      <c r="B44" s="3" t="s">
        <v>71</v>
      </c>
      <c r="C44" s="5" t="s">
        <v>319</v>
      </c>
      <c r="D44" s="2">
        <v>3</v>
      </c>
      <c r="E44" s="2">
        <v>0</v>
      </c>
      <c r="F44" s="2">
        <v>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  <c r="M44" s="2">
        <f t="shared" si="5"/>
        <v>6</v>
      </c>
      <c r="N44" s="9">
        <f t="shared" si="6"/>
        <v>22.222222222222221</v>
      </c>
      <c r="O44" s="2">
        <v>2</v>
      </c>
      <c r="P44" s="2">
        <v>0</v>
      </c>
      <c r="Q44" s="2">
        <v>2</v>
      </c>
      <c r="R44" s="2">
        <v>4</v>
      </c>
      <c r="S44" s="2">
        <v>0</v>
      </c>
      <c r="T44" s="2">
        <v>1</v>
      </c>
      <c r="U44" s="2">
        <v>0</v>
      </c>
      <c r="V44" s="2">
        <v>1</v>
      </c>
      <c r="W44" s="2">
        <v>1</v>
      </c>
      <c r="X44" s="2">
        <v>2</v>
      </c>
      <c r="Y44" s="2">
        <v>1</v>
      </c>
      <c r="Z44" s="2">
        <v>2</v>
      </c>
      <c r="AA44" s="2">
        <v>3</v>
      </c>
      <c r="AB44" s="2">
        <f t="shared" si="7"/>
        <v>19</v>
      </c>
      <c r="AC44" s="9">
        <f t="shared" si="8"/>
        <v>39.583333333333336</v>
      </c>
      <c r="AD44" s="10">
        <f t="shared" si="9"/>
        <v>61.805555555555557</v>
      </c>
    </row>
    <row r="45" spans="1:30" ht="47.25">
      <c r="A45" s="2">
        <v>40</v>
      </c>
      <c r="B45" s="3" t="s">
        <v>86</v>
      </c>
      <c r="C45" s="4" t="s">
        <v>384</v>
      </c>
      <c r="D45" s="2">
        <v>0</v>
      </c>
      <c r="E45" s="2">
        <v>2</v>
      </c>
      <c r="F45" s="2">
        <v>0</v>
      </c>
      <c r="G45" s="2">
        <v>0</v>
      </c>
      <c r="H45" s="2">
        <v>1</v>
      </c>
      <c r="I45" s="2">
        <v>4</v>
      </c>
      <c r="J45" s="2">
        <v>0</v>
      </c>
      <c r="K45" s="2">
        <v>0</v>
      </c>
      <c r="L45" s="2">
        <v>0</v>
      </c>
      <c r="M45" s="2">
        <f t="shared" si="5"/>
        <v>7</v>
      </c>
      <c r="N45" s="9">
        <f t="shared" si="6"/>
        <v>25.925925925925927</v>
      </c>
      <c r="O45" s="2">
        <v>2</v>
      </c>
      <c r="P45" s="2">
        <v>1</v>
      </c>
      <c r="Q45" s="2">
        <v>1</v>
      </c>
      <c r="R45" s="2">
        <v>0</v>
      </c>
      <c r="S45" s="2">
        <v>0</v>
      </c>
      <c r="T45" s="2">
        <v>0</v>
      </c>
      <c r="U45" s="2">
        <v>1</v>
      </c>
      <c r="V45" s="2">
        <v>2</v>
      </c>
      <c r="W45" s="2">
        <v>1</v>
      </c>
      <c r="X45" s="2">
        <v>2</v>
      </c>
      <c r="Y45" s="2">
        <v>0</v>
      </c>
      <c r="Z45" s="2">
        <v>1</v>
      </c>
      <c r="AA45" s="2">
        <v>6</v>
      </c>
      <c r="AB45" s="2">
        <f t="shared" si="7"/>
        <v>17</v>
      </c>
      <c r="AC45" s="9">
        <f t="shared" si="8"/>
        <v>35.416666666666664</v>
      </c>
      <c r="AD45" s="10">
        <f t="shared" si="9"/>
        <v>61.342592592592595</v>
      </c>
    </row>
    <row r="46" spans="1:30" ht="78.75">
      <c r="A46" s="2">
        <v>41</v>
      </c>
      <c r="B46" s="3" t="s">
        <v>80</v>
      </c>
      <c r="C46" s="4" t="s">
        <v>344</v>
      </c>
      <c r="D46" s="2">
        <v>0</v>
      </c>
      <c r="E46" s="2">
        <v>0</v>
      </c>
      <c r="F46" s="2">
        <v>2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</v>
      </c>
      <c r="M46" s="2">
        <f t="shared" si="5"/>
        <v>3</v>
      </c>
      <c r="N46" s="9">
        <f t="shared" si="6"/>
        <v>11.111111111111111</v>
      </c>
      <c r="O46" s="2">
        <v>2</v>
      </c>
      <c r="P46" s="2">
        <v>0</v>
      </c>
      <c r="Q46" s="2">
        <v>0</v>
      </c>
      <c r="R46" s="2">
        <v>1</v>
      </c>
      <c r="S46" s="2">
        <v>0</v>
      </c>
      <c r="T46" s="2">
        <v>3</v>
      </c>
      <c r="U46" s="2">
        <v>1</v>
      </c>
      <c r="V46" s="2">
        <v>3</v>
      </c>
      <c r="W46" s="2">
        <v>3</v>
      </c>
      <c r="X46" s="2">
        <v>2</v>
      </c>
      <c r="Y46" s="2">
        <v>2</v>
      </c>
      <c r="Z46" s="2">
        <v>5</v>
      </c>
      <c r="AA46" s="2">
        <v>2</v>
      </c>
      <c r="AB46" s="2">
        <f t="shared" si="7"/>
        <v>24</v>
      </c>
      <c r="AC46" s="9">
        <f t="shared" si="8"/>
        <v>50</v>
      </c>
      <c r="AD46" s="10">
        <f t="shared" si="9"/>
        <v>61.111111111111114</v>
      </c>
    </row>
    <row r="47" spans="1:30" ht="47.25">
      <c r="A47" s="2">
        <v>42</v>
      </c>
      <c r="B47" s="3" t="s">
        <v>49</v>
      </c>
      <c r="C47" s="4" t="s">
        <v>303</v>
      </c>
      <c r="D47" s="2">
        <v>0</v>
      </c>
      <c r="E47" s="2">
        <v>2</v>
      </c>
      <c r="F47" s="2">
        <v>1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1</v>
      </c>
      <c r="M47" s="2">
        <f t="shared" si="5"/>
        <v>5</v>
      </c>
      <c r="N47" s="9">
        <f t="shared" si="6"/>
        <v>18.518518518518519</v>
      </c>
      <c r="O47" s="2">
        <v>1</v>
      </c>
      <c r="P47" s="2">
        <v>3</v>
      </c>
      <c r="Q47" s="2">
        <v>1</v>
      </c>
      <c r="R47" s="2">
        <v>3</v>
      </c>
      <c r="S47" s="2">
        <v>0</v>
      </c>
      <c r="T47" s="2">
        <v>0</v>
      </c>
      <c r="U47" s="2">
        <v>1</v>
      </c>
      <c r="V47" s="2">
        <v>2</v>
      </c>
      <c r="W47" s="2">
        <v>1</v>
      </c>
      <c r="X47" s="2">
        <v>1</v>
      </c>
      <c r="Y47" s="2">
        <v>2</v>
      </c>
      <c r="Z47" s="2">
        <v>1</v>
      </c>
      <c r="AA47" s="2">
        <v>4</v>
      </c>
      <c r="AB47" s="2">
        <f t="shared" si="7"/>
        <v>20</v>
      </c>
      <c r="AC47" s="9">
        <f t="shared" si="8"/>
        <v>41.666666666666664</v>
      </c>
      <c r="AD47" s="10">
        <f t="shared" si="9"/>
        <v>60.185185185185183</v>
      </c>
    </row>
    <row r="48" spans="1:30" ht="78.75">
      <c r="A48" s="2">
        <v>43</v>
      </c>
      <c r="B48" s="3" t="s">
        <v>32</v>
      </c>
      <c r="C48" s="4" t="s">
        <v>306</v>
      </c>
      <c r="D48" s="2">
        <v>1</v>
      </c>
      <c r="E48" s="2">
        <v>4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2">
        <v>0</v>
      </c>
      <c r="M48" s="2">
        <f t="shared" si="5"/>
        <v>6</v>
      </c>
      <c r="N48" s="9">
        <f t="shared" si="6"/>
        <v>22.222222222222221</v>
      </c>
      <c r="O48" s="2">
        <v>4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2</v>
      </c>
      <c r="W48" s="2">
        <v>3</v>
      </c>
      <c r="X48" s="2">
        <v>2</v>
      </c>
      <c r="Y48" s="2">
        <v>0</v>
      </c>
      <c r="Z48" s="2">
        <v>3</v>
      </c>
      <c r="AA48" s="2">
        <v>3</v>
      </c>
      <c r="AB48" s="2">
        <f t="shared" si="7"/>
        <v>18</v>
      </c>
      <c r="AC48" s="9">
        <f t="shared" si="8"/>
        <v>37.5</v>
      </c>
      <c r="AD48" s="10">
        <f t="shared" si="9"/>
        <v>59.722222222222221</v>
      </c>
    </row>
    <row r="49" spans="1:30" ht="63">
      <c r="A49" s="2">
        <v>44</v>
      </c>
      <c r="B49" s="3" t="s">
        <v>62</v>
      </c>
      <c r="C49" s="4" t="s">
        <v>310</v>
      </c>
      <c r="D49" s="2">
        <v>0</v>
      </c>
      <c r="E49" s="2">
        <v>0</v>
      </c>
      <c r="F49" s="2">
        <v>2</v>
      </c>
      <c r="G49" s="2">
        <v>1</v>
      </c>
      <c r="H49" s="2">
        <v>0</v>
      </c>
      <c r="I49" s="2">
        <v>0</v>
      </c>
      <c r="J49" s="2">
        <v>1</v>
      </c>
      <c r="K49" s="2">
        <v>0</v>
      </c>
      <c r="L49" s="2">
        <v>1</v>
      </c>
      <c r="M49" s="2">
        <f t="shared" si="5"/>
        <v>5</v>
      </c>
      <c r="N49" s="9">
        <f t="shared" si="6"/>
        <v>18.518518518518519</v>
      </c>
      <c r="O49" s="2">
        <v>2</v>
      </c>
      <c r="P49" s="2">
        <v>1</v>
      </c>
      <c r="Q49" s="2">
        <v>0</v>
      </c>
      <c r="R49" s="2">
        <v>4</v>
      </c>
      <c r="S49" s="2">
        <v>0</v>
      </c>
      <c r="T49" s="2">
        <v>0</v>
      </c>
      <c r="U49" s="2">
        <v>0</v>
      </c>
      <c r="V49" s="2">
        <v>2</v>
      </c>
      <c r="W49" s="2">
        <v>0</v>
      </c>
      <c r="X49" s="2">
        <v>1</v>
      </c>
      <c r="Y49" s="2">
        <v>2</v>
      </c>
      <c r="Z49" s="2">
        <v>1</v>
      </c>
      <c r="AA49" s="2">
        <v>6</v>
      </c>
      <c r="AB49" s="2">
        <f t="shared" si="7"/>
        <v>19</v>
      </c>
      <c r="AC49" s="9">
        <f t="shared" si="8"/>
        <v>39.583333333333336</v>
      </c>
      <c r="AD49" s="10">
        <f t="shared" si="9"/>
        <v>58.101851851851855</v>
      </c>
    </row>
    <row r="50" spans="1:30" ht="63">
      <c r="A50" s="2">
        <v>45</v>
      </c>
      <c r="B50" s="3" t="s">
        <v>52</v>
      </c>
      <c r="C50" s="4" t="s">
        <v>310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1</v>
      </c>
      <c r="J50" s="2">
        <v>1</v>
      </c>
      <c r="K50" s="2">
        <v>0</v>
      </c>
      <c r="L50" s="2">
        <v>1</v>
      </c>
      <c r="M50" s="2">
        <f t="shared" si="5"/>
        <v>4</v>
      </c>
      <c r="N50" s="9">
        <f t="shared" si="6"/>
        <v>14.814814814814815</v>
      </c>
      <c r="O50" s="2">
        <v>3</v>
      </c>
      <c r="P50" s="2">
        <v>0</v>
      </c>
      <c r="Q50" s="2">
        <v>0</v>
      </c>
      <c r="R50" s="2">
        <v>1</v>
      </c>
      <c r="S50" s="2">
        <v>0</v>
      </c>
      <c r="T50" s="2">
        <v>0</v>
      </c>
      <c r="U50" s="2">
        <v>1</v>
      </c>
      <c r="V50" s="2">
        <v>2</v>
      </c>
      <c r="W50" s="2">
        <v>2</v>
      </c>
      <c r="X50" s="2">
        <v>2</v>
      </c>
      <c r="Y50" s="2">
        <v>1</v>
      </c>
      <c r="Z50" s="2">
        <v>2</v>
      </c>
      <c r="AA50" s="2">
        <v>6</v>
      </c>
      <c r="AB50" s="2">
        <f t="shared" si="7"/>
        <v>20</v>
      </c>
      <c r="AC50" s="9">
        <f t="shared" si="8"/>
        <v>41.666666666666664</v>
      </c>
      <c r="AD50" s="10">
        <f t="shared" si="9"/>
        <v>56.481481481481481</v>
      </c>
    </row>
    <row r="51" spans="1:30" ht="63">
      <c r="A51" s="2">
        <v>46</v>
      </c>
      <c r="B51" s="3" t="s">
        <v>73</v>
      </c>
      <c r="C51" s="4" t="s">
        <v>318</v>
      </c>
      <c r="D51" s="2">
        <v>1</v>
      </c>
      <c r="E51" s="2">
        <v>0</v>
      </c>
      <c r="F51" s="2">
        <v>2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0</v>
      </c>
      <c r="M51" s="2">
        <f t="shared" si="5"/>
        <v>4</v>
      </c>
      <c r="N51" s="9">
        <f t="shared" si="6"/>
        <v>14.814814814814815</v>
      </c>
      <c r="O51" s="2">
        <v>1</v>
      </c>
      <c r="P51" s="2">
        <v>1</v>
      </c>
      <c r="Q51" s="2">
        <v>1</v>
      </c>
      <c r="R51" s="2">
        <v>4</v>
      </c>
      <c r="S51" s="2">
        <v>0</v>
      </c>
      <c r="T51" s="2">
        <v>0</v>
      </c>
      <c r="U51" s="2">
        <v>0</v>
      </c>
      <c r="V51" s="2">
        <v>3</v>
      </c>
      <c r="W51" s="2">
        <v>2</v>
      </c>
      <c r="X51" s="2">
        <v>2</v>
      </c>
      <c r="Y51" s="2">
        <v>0</v>
      </c>
      <c r="Z51" s="2">
        <v>0</v>
      </c>
      <c r="AA51" s="2">
        <v>6</v>
      </c>
      <c r="AB51" s="2">
        <f t="shared" si="7"/>
        <v>20</v>
      </c>
      <c r="AC51" s="9">
        <f t="shared" si="8"/>
        <v>41.666666666666664</v>
      </c>
      <c r="AD51" s="10">
        <f t="shared" si="9"/>
        <v>56.481481481481481</v>
      </c>
    </row>
    <row r="52" spans="1:30" ht="63">
      <c r="A52" s="2">
        <v>47</v>
      </c>
      <c r="B52" s="3" t="s">
        <v>31</v>
      </c>
      <c r="C52" s="4" t="s">
        <v>310</v>
      </c>
      <c r="D52" s="2">
        <v>3</v>
      </c>
      <c r="E52" s="2">
        <v>2</v>
      </c>
      <c r="F52" s="2">
        <v>2</v>
      </c>
      <c r="G52" s="2">
        <v>0</v>
      </c>
      <c r="H52" s="2">
        <v>0</v>
      </c>
      <c r="I52" s="2">
        <v>0</v>
      </c>
      <c r="J52" s="2">
        <v>2</v>
      </c>
      <c r="K52" s="2">
        <v>0</v>
      </c>
      <c r="L52" s="2">
        <v>0</v>
      </c>
      <c r="M52" s="2">
        <f t="shared" si="5"/>
        <v>9</v>
      </c>
      <c r="N52" s="9">
        <f t="shared" si="6"/>
        <v>33.333333333333336</v>
      </c>
      <c r="O52" s="2">
        <v>1</v>
      </c>
      <c r="P52" s="2">
        <v>1</v>
      </c>
      <c r="Q52" s="2">
        <v>1</v>
      </c>
      <c r="R52" s="2">
        <v>3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2</v>
      </c>
      <c r="Y52" s="2">
        <v>0</v>
      </c>
      <c r="Z52" s="2">
        <v>1</v>
      </c>
      <c r="AA52" s="2">
        <v>2</v>
      </c>
      <c r="AB52" s="2">
        <f t="shared" si="7"/>
        <v>11</v>
      </c>
      <c r="AC52" s="9">
        <f t="shared" si="8"/>
        <v>22.916666666666668</v>
      </c>
      <c r="AD52" s="10">
        <f t="shared" si="9"/>
        <v>56.25</v>
      </c>
    </row>
    <row r="53" spans="1:30" ht="78.75">
      <c r="A53" s="2">
        <v>48</v>
      </c>
      <c r="B53" s="3" t="s">
        <v>29</v>
      </c>
      <c r="C53" s="4" t="s">
        <v>328</v>
      </c>
      <c r="D53" s="2">
        <v>0</v>
      </c>
      <c r="E53" s="2">
        <v>0</v>
      </c>
      <c r="F53" s="2">
        <v>2</v>
      </c>
      <c r="G53" s="2">
        <v>0</v>
      </c>
      <c r="H53" s="2">
        <v>0</v>
      </c>
      <c r="I53" s="2">
        <v>0</v>
      </c>
      <c r="J53" s="2">
        <v>1</v>
      </c>
      <c r="K53" s="2">
        <v>0</v>
      </c>
      <c r="L53" s="2">
        <v>0</v>
      </c>
      <c r="M53" s="2">
        <f t="shared" si="5"/>
        <v>3</v>
      </c>
      <c r="N53" s="9">
        <f t="shared" si="6"/>
        <v>11.111111111111111</v>
      </c>
      <c r="O53" s="2">
        <v>4</v>
      </c>
      <c r="P53" s="2">
        <v>0</v>
      </c>
      <c r="Q53" s="2">
        <v>2</v>
      </c>
      <c r="R53" s="2">
        <v>1</v>
      </c>
      <c r="S53" s="2">
        <v>0</v>
      </c>
      <c r="T53" s="2">
        <v>0</v>
      </c>
      <c r="U53" s="2">
        <v>0</v>
      </c>
      <c r="V53" s="2">
        <v>2</v>
      </c>
      <c r="W53" s="2">
        <v>5</v>
      </c>
      <c r="X53" s="2">
        <v>1</v>
      </c>
      <c r="Y53" s="2">
        <v>0</v>
      </c>
      <c r="Z53" s="2">
        <v>1</v>
      </c>
      <c r="AA53" s="2">
        <v>5</v>
      </c>
      <c r="AB53" s="2">
        <f t="shared" si="7"/>
        <v>21</v>
      </c>
      <c r="AC53" s="9">
        <f t="shared" si="8"/>
        <v>43.75</v>
      </c>
      <c r="AD53" s="10">
        <f t="shared" si="9"/>
        <v>54.861111111111114</v>
      </c>
    </row>
    <row r="54" spans="1:30" ht="63">
      <c r="A54" s="2">
        <v>49</v>
      </c>
      <c r="B54" s="3" t="s">
        <v>10</v>
      </c>
      <c r="C54" s="5" t="s">
        <v>336</v>
      </c>
      <c r="D54" s="2">
        <v>0</v>
      </c>
      <c r="E54" s="2">
        <v>2</v>
      </c>
      <c r="F54" s="2">
        <v>0</v>
      </c>
      <c r="G54" s="2">
        <v>0</v>
      </c>
      <c r="H54" s="2">
        <v>0</v>
      </c>
      <c r="I54" s="2">
        <v>0</v>
      </c>
      <c r="J54" s="2">
        <v>2</v>
      </c>
      <c r="K54" s="2">
        <v>0</v>
      </c>
      <c r="L54" s="2">
        <v>0</v>
      </c>
      <c r="M54" s="2">
        <f t="shared" si="5"/>
        <v>4</v>
      </c>
      <c r="N54" s="9">
        <f t="shared" si="6"/>
        <v>14.814814814814815</v>
      </c>
      <c r="O54" s="2">
        <v>2</v>
      </c>
      <c r="P54" s="2">
        <v>1</v>
      </c>
      <c r="Q54" s="2">
        <v>1</v>
      </c>
      <c r="R54" s="2">
        <v>1</v>
      </c>
      <c r="S54" s="2">
        <v>0</v>
      </c>
      <c r="T54" s="2">
        <v>0</v>
      </c>
      <c r="U54" s="2">
        <v>1</v>
      </c>
      <c r="V54" s="2">
        <v>2</v>
      </c>
      <c r="W54" s="2">
        <v>0</v>
      </c>
      <c r="X54" s="2">
        <v>2</v>
      </c>
      <c r="Y54" s="2">
        <v>2</v>
      </c>
      <c r="Z54" s="2">
        <v>1</v>
      </c>
      <c r="AA54" s="2">
        <v>6</v>
      </c>
      <c r="AB54" s="2">
        <f t="shared" si="7"/>
        <v>19</v>
      </c>
      <c r="AC54" s="9">
        <f t="shared" si="8"/>
        <v>39.583333333333336</v>
      </c>
      <c r="AD54" s="10">
        <f t="shared" si="9"/>
        <v>54.398148148148152</v>
      </c>
    </row>
    <row r="55" spans="1:30" ht="63">
      <c r="A55" s="2">
        <v>50</v>
      </c>
      <c r="B55" s="3" t="s">
        <v>25</v>
      </c>
      <c r="C55" s="5" t="s">
        <v>307</v>
      </c>
      <c r="D55" s="2">
        <v>0</v>
      </c>
      <c r="E55" s="2">
        <v>0</v>
      </c>
      <c r="F55" s="2">
        <v>0</v>
      </c>
      <c r="G55" s="2">
        <v>2</v>
      </c>
      <c r="H55" s="2">
        <v>0</v>
      </c>
      <c r="I55" s="2">
        <v>0</v>
      </c>
      <c r="J55" s="2">
        <v>2</v>
      </c>
      <c r="K55" s="2">
        <v>0</v>
      </c>
      <c r="L55" s="2">
        <v>4</v>
      </c>
      <c r="M55" s="2">
        <f t="shared" si="5"/>
        <v>8</v>
      </c>
      <c r="N55" s="9">
        <f t="shared" si="6"/>
        <v>29.62962962962963</v>
      </c>
      <c r="O55" s="2">
        <v>4</v>
      </c>
      <c r="P55" s="2">
        <v>0</v>
      </c>
      <c r="Q55" s="2">
        <v>0</v>
      </c>
      <c r="R55" s="2">
        <v>1</v>
      </c>
      <c r="S55" s="2">
        <v>0</v>
      </c>
      <c r="T55" s="2">
        <v>0</v>
      </c>
      <c r="U55" s="2">
        <v>0</v>
      </c>
      <c r="V55" s="2">
        <v>3</v>
      </c>
      <c r="W55" s="2">
        <v>0</v>
      </c>
      <c r="X55" s="2">
        <v>2</v>
      </c>
      <c r="Y55" s="2">
        <v>1</v>
      </c>
      <c r="Z55" s="2">
        <v>0</v>
      </c>
      <c r="AA55" s="2">
        <v>0</v>
      </c>
      <c r="AB55" s="2">
        <f t="shared" si="7"/>
        <v>11</v>
      </c>
      <c r="AC55" s="9">
        <f t="shared" si="8"/>
        <v>22.916666666666668</v>
      </c>
      <c r="AD55" s="10">
        <f t="shared" si="9"/>
        <v>52.546296296296298</v>
      </c>
    </row>
    <row r="56" spans="1:30" ht="78.75">
      <c r="A56" s="2">
        <v>51</v>
      </c>
      <c r="B56" s="3" t="s">
        <v>43</v>
      </c>
      <c r="C56" s="4" t="s">
        <v>383</v>
      </c>
      <c r="D56" s="2">
        <v>0</v>
      </c>
      <c r="E56" s="2">
        <v>3</v>
      </c>
      <c r="F56" s="2">
        <v>1</v>
      </c>
      <c r="G56" s="2">
        <v>1</v>
      </c>
      <c r="H56" s="2">
        <v>0</v>
      </c>
      <c r="I56" s="2">
        <v>0</v>
      </c>
      <c r="J56" s="2">
        <v>1</v>
      </c>
      <c r="K56" s="2">
        <v>0</v>
      </c>
      <c r="L56" s="2">
        <v>2</v>
      </c>
      <c r="M56" s="2">
        <f t="shared" si="5"/>
        <v>8</v>
      </c>
      <c r="N56" s="9">
        <f t="shared" si="6"/>
        <v>29.62962962962963</v>
      </c>
      <c r="O56" s="2">
        <v>0</v>
      </c>
      <c r="P56" s="2">
        <v>0</v>
      </c>
      <c r="Q56" s="2">
        <v>1</v>
      </c>
      <c r="R56" s="2">
        <v>0</v>
      </c>
      <c r="S56" s="2">
        <v>0</v>
      </c>
      <c r="T56" s="2">
        <v>0</v>
      </c>
      <c r="U56" s="2">
        <v>0</v>
      </c>
      <c r="V56" s="2">
        <v>3</v>
      </c>
      <c r="W56" s="2">
        <v>0</v>
      </c>
      <c r="X56" s="2">
        <v>2</v>
      </c>
      <c r="Y56" s="2">
        <v>2</v>
      </c>
      <c r="Z56" s="2">
        <v>0</v>
      </c>
      <c r="AA56" s="2">
        <v>3</v>
      </c>
      <c r="AB56" s="2">
        <f t="shared" si="7"/>
        <v>11</v>
      </c>
      <c r="AC56" s="9">
        <f t="shared" si="8"/>
        <v>22.916666666666668</v>
      </c>
      <c r="AD56" s="10">
        <f t="shared" si="9"/>
        <v>52.546296296296298</v>
      </c>
    </row>
    <row r="57" spans="1:30" ht="63">
      <c r="A57" s="2">
        <v>52</v>
      </c>
      <c r="B57" s="3" t="s">
        <v>69</v>
      </c>
      <c r="C57" s="4" t="s">
        <v>314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1</v>
      </c>
      <c r="M57" s="2">
        <f t="shared" si="5"/>
        <v>2</v>
      </c>
      <c r="N57" s="9">
        <f t="shared" si="6"/>
        <v>7.4074074074074074</v>
      </c>
      <c r="O57" s="2">
        <v>3</v>
      </c>
      <c r="P57" s="2">
        <v>0</v>
      </c>
      <c r="Q57" s="2">
        <v>0</v>
      </c>
      <c r="R57" s="2">
        <v>2</v>
      </c>
      <c r="S57" s="2">
        <v>0</v>
      </c>
      <c r="T57" s="2">
        <v>0</v>
      </c>
      <c r="U57" s="2">
        <v>0</v>
      </c>
      <c r="V57" s="2">
        <v>3</v>
      </c>
      <c r="W57" s="2">
        <v>0</v>
      </c>
      <c r="X57" s="2">
        <v>1</v>
      </c>
      <c r="Y57" s="2">
        <v>2</v>
      </c>
      <c r="Z57" s="2">
        <v>4</v>
      </c>
      <c r="AA57" s="2">
        <v>6</v>
      </c>
      <c r="AB57" s="2">
        <f t="shared" si="7"/>
        <v>21</v>
      </c>
      <c r="AC57" s="9">
        <f t="shared" si="8"/>
        <v>43.75</v>
      </c>
      <c r="AD57" s="10">
        <f t="shared" si="9"/>
        <v>51.157407407407405</v>
      </c>
    </row>
    <row r="58" spans="1:30" ht="47.25">
      <c r="A58" s="2">
        <v>53</v>
      </c>
      <c r="B58" s="3" t="s">
        <v>78</v>
      </c>
      <c r="C58" s="4" t="s">
        <v>303</v>
      </c>
      <c r="D58" s="2">
        <v>0</v>
      </c>
      <c r="E58" s="2">
        <v>0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f t="shared" si="5"/>
        <v>2</v>
      </c>
      <c r="N58" s="9">
        <f t="shared" si="6"/>
        <v>7.4074074074074074</v>
      </c>
      <c r="O58" s="2">
        <v>2</v>
      </c>
      <c r="P58" s="2">
        <v>0</v>
      </c>
      <c r="Q58" s="2">
        <v>0</v>
      </c>
      <c r="R58" s="2">
        <v>4</v>
      </c>
      <c r="S58" s="2">
        <v>0</v>
      </c>
      <c r="T58" s="2">
        <v>4</v>
      </c>
      <c r="U58" s="2">
        <v>2</v>
      </c>
      <c r="V58" s="2">
        <v>0</v>
      </c>
      <c r="W58" s="2">
        <v>0</v>
      </c>
      <c r="X58" s="2">
        <v>2</v>
      </c>
      <c r="Y58" s="2">
        <v>0</v>
      </c>
      <c r="Z58" s="2">
        <v>2</v>
      </c>
      <c r="AA58" s="2">
        <v>4</v>
      </c>
      <c r="AB58" s="2">
        <f t="shared" si="7"/>
        <v>20</v>
      </c>
      <c r="AC58" s="9">
        <f t="shared" si="8"/>
        <v>41.666666666666664</v>
      </c>
      <c r="AD58" s="10">
        <f t="shared" si="9"/>
        <v>49.074074074074069</v>
      </c>
    </row>
    <row r="59" spans="1:30" ht="63">
      <c r="A59" s="2">
        <v>54</v>
      </c>
      <c r="B59" s="3" t="s">
        <v>67</v>
      </c>
      <c r="C59" s="4" t="s">
        <v>310</v>
      </c>
      <c r="D59" s="2">
        <v>0</v>
      </c>
      <c r="E59" s="2">
        <v>0</v>
      </c>
      <c r="F59" s="2">
        <v>1</v>
      </c>
      <c r="G59" s="2">
        <v>1</v>
      </c>
      <c r="H59" s="2">
        <v>0</v>
      </c>
      <c r="I59" s="2">
        <v>0</v>
      </c>
      <c r="J59" s="2">
        <v>1</v>
      </c>
      <c r="K59" s="2">
        <v>0</v>
      </c>
      <c r="L59" s="2">
        <v>0</v>
      </c>
      <c r="M59" s="2">
        <f t="shared" si="5"/>
        <v>3</v>
      </c>
      <c r="N59" s="9">
        <f t="shared" si="6"/>
        <v>11.111111111111111</v>
      </c>
      <c r="O59" s="2">
        <v>1</v>
      </c>
      <c r="P59" s="2">
        <v>0</v>
      </c>
      <c r="Q59" s="2">
        <v>1</v>
      </c>
      <c r="R59" s="2">
        <v>2</v>
      </c>
      <c r="S59" s="2">
        <v>0</v>
      </c>
      <c r="T59" s="2">
        <v>0</v>
      </c>
      <c r="U59" s="2">
        <v>1</v>
      </c>
      <c r="V59" s="2">
        <v>2</v>
      </c>
      <c r="W59" s="2">
        <v>1</v>
      </c>
      <c r="X59" s="2">
        <v>2</v>
      </c>
      <c r="Y59" s="2">
        <v>2</v>
      </c>
      <c r="Z59" s="2">
        <v>2</v>
      </c>
      <c r="AA59" s="2">
        <v>4</v>
      </c>
      <c r="AB59" s="2">
        <f t="shared" si="7"/>
        <v>18</v>
      </c>
      <c r="AC59" s="9">
        <f t="shared" si="8"/>
        <v>37.5</v>
      </c>
      <c r="AD59" s="10">
        <f t="shared" si="9"/>
        <v>48.611111111111114</v>
      </c>
    </row>
    <row r="60" spans="1:30" ht="47.25">
      <c r="A60" s="2">
        <v>55</v>
      </c>
      <c r="B60" s="3" t="s">
        <v>83</v>
      </c>
      <c r="C60" s="4" t="s">
        <v>317</v>
      </c>
      <c r="D60" s="2">
        <v>0</v>
      </c>
      <c r="E60" s="2">
        <v>2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f t="shared" si="5"/>
        <v>2</v>
      </c>
      <c r="N60" s="9">
        <f t="shared" si="6"/>
        <v>7.4074074074074074</v>
      </c>
      <c r="O60" s="2">
        <v>4</v>
      </c>
      <c r="P60" s="2">
        <v>1</v>
      </c>
      <c r="Q60" s="2">
        <v>1</v>
      </c>
      <c r="R60" s="2">
        <v>1</v>
      </c>
      <c r="S60" s="2">
        <v>0</v>
      </c>
      <c r="T60" s="2">
        <v>0</v>
      </c>
      <c r="U60" s="2">
        <v>0</v>
      </c>
      <c r="V60" s="2">
        <v>3</v>
      </c>
      <c r="W60" s="2">
        <v>0</v>
      </c>
      <c r="X60" s="2">
        <v>1</v>
      </c>
      <c r="Y60" s="2">
        <v>0</v>
      </c>
      <c r="Z60" s="2">
        <v>2</v>
      </c>
      <c r="AA60" s="2">
        <v>6</v>
      </c>
      <c r="AB60" s="2">
        <f t="shared" si="7"/>
        <v>19</v>
      </c>
      <c r="AC60" s="9">
        <f t="shared" si="8"/>
        <v>39.583333333333336</v>
      </c>
      <c r="AD60" s="10">
        <f t="shared" si="9"/>
        <v>46.99074074074074</v>
      </c>
    </row>
    <row r="61" spans="1:30" ht="63">
      <c r="A61" s="2">
        <v>56</v>
      </c>
      <c r="B61" s="3" t="s">
        <v>81</v>
      </c>
      <c r="C61" s="4" t="s">
        <v>314</v>
      </c>
      <c r="D61" s="2">
        <v>1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f t="shared" si="5"/>
        <v>1</v>
      </c>
      <c r="N61" s="9">
        <f t="shared" si="6"/>
        <v>3.7037037037037037</v>
      </c>
      <c r="O61" s="2">
        <v>3</v>
      </c>
      <c r="P61" s="2">
        <v>1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3</v>
      </c>
      <c r="W61" s="2">
        <v>3</v>
      </c>
      <c r="X61" s="2">
        <v>2</v>
      </c>
      <c r="Y61" s="2">
        <v>1</v>
      </c>
      <c r="Z61" s="2">
        <v>1</v>
      </c>
      <c r="AA61" s="2">
        <v>6</v>
      </c>
      <c r="AB61" s="2">
        <f t="shared" si="7"/>
        <v>20</v>
      </c>
      <c r="AC61" s="9">
        <f t="shared" si="8"/>
        <v>41.666666666666664</v>
      </c>
      <c r="AD61" s="10">
        <f t="shared" si="9"/>
        <v>45.370370370370367</v>
      </c>
    </row>
    <row r="62" spans="1:30" ht="78.75">
      <c r="A62" s="2">
        <v>57</v>
      </c>
      <c r="B62" s="3" t="s">
        <v>76</v>
      </c>
      <c r="C62" s="4" t="s">
        <v>312</v>
      </c>
      <c r="D62" s="2">
        <v>0</v>
      </c>
      <c r="E62" s="2">
        <v>0</v>
      </c>
      <c r="F62" s="2">
        <v>2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3</v>
      </c>
      <c r="M62" s="2">
        <f t="shared" si="5"/>
        <v>5</v>
      </c>
      <c r="N62" s="9">
        <f t="shared" si="6"/>
        <v>18.518518518518519</v>
      </c>
      <c r="O62" s="2">
        <v>2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1</v>
      </c>
      <c r="W62" s="2">
        <v>2</v>
      </c>
      <c r="X62" s="2">
        <v>2</v>
      </c>
      <c r="Y62" s="2">
        <v>0</v>
      </c>
      <c r="Z62" s="2">
        <v>1</v>
      </c>
      <c r="AA62" s="2">
        <v>4</v>
      </c>
      <c r="AB62" s="2">
        <f t="shared" si="7"/>
        <v>12</v>
      </c>
      <c r="AC62" s="9">
        <f t="shared" si="8"/>
        <v>25</v>
      </c>
      <c r="AD62" s="10">
        <f t="shared" si="9"/>
        <v>43.518518518518519</v>
      </c>
    </row>
    <row r="63" spans="1:30" ht="78.75">
      <c r="A63" s="2">
        <v>58</v>
      </c>
      <c r="B63" s="3" t="s">
        <v>54</v>
      </c>
      <c r="C63" s="4" t="s">
        <v>328</v>
      </c>
      <c r="D63" s="2">
        <v>1</v>
      </c>
      <c r="E63" s="2">
        <v>0</v>
      </c>
      <c r="F63" s="2">
        <v>0</v>
      </c>
      <c r="G63" s="2">
        <v>2</v>
      </c>
      <c r="H63" s="2">
        <v>0</v>
      </c>
      <c r="I63" s="2">
        <v>0</v>
      </c>
      <c r="J63" s="2">
        <v>2</v>
      </c>
      <c r="K63" s="2">
        <v>0</v>
      </c>
      <c r="L63" s="2">
        <v>2</v>
      </c>
      <c r="M63" s="2">
        <f t="shared" si="5"/>
        <v>7</v>
      </c>
      <c r="N63" s="9">
        <f t="shared" si="6"/>
        <v>25.925925925925927</v>
      </c>
      <c r="O63" s="2">
        <v>1</v>
      </c>
      <c r="P63" s="2">
        <v>0</v>
      </c>
      <c r="Q63" s="2">
        <v>0</v>
      </c>
      <c r="R63" s="2">
        <v>3</v>
      </c>
      <c r="S63" s="2">
        <v>0</v>
      </c>
      <c r="T63" s="2">
        <v>0</v>
      </c>
      <c r="U63" s="2">
        <v>0</v>
      </c>
      <c r="V63" s="2">
        <v>1</v>
      </c>
      <c r="W63" s="2">
        <v>0</v>
      </c>
      <c r="X63" s="2">
        <v>1</v>
      </c>
      <c r="Y63" s="2">
        <v>2</v>
      </c>
      <c r="Z63" s="2">
        <v>0</v>
      </c>
      <c r="AA63" s="2">
        <v>0</v>
      </c>
      <c r="AB63" s="2">
        <f t="shared" si="7"/>
        <v>8</v>
      </c>
      <c r="AC63" s="9">
        <f t="shared" si="8"/>
        <v>16.666666666666668</v>
      </c>
      <c r="AD63" s="10">
        <f t="shared" si="9"/>
        <v>42.592592592592595</v>
      </c>
    </row>
    <row r="64" spans="1:30" ht="78.75">
      <c r="A64" s="2">
        <v>59</v>
      </c>
      <c r="B64" s="3" t="s">
        <v>72</v>
      </c>
      <c r="C64" s="4" t="s">
        <v>305</v>
      </c>
      <c r="D64" s="2">
        <v>0</v>
      </c>
      <c r="E64" s="2">
        <v>0</v>
      </c>
      <c r="F64" s="2">
        <v>2</v>
      </c>
      <c r="G64" s="2">
        <v>0</v>
      </c>
      <c r="H64" s="2">
        <v>0</v>
      </c>
      <c r="I64" s="2">
        <v>1</v>
      </c>
      <c r="J64" s="2">
        <v>0</v>
      </c>
      <c r="K64" s="2">
        <v>0</v>
      </c>
      <c r="L64" s="2">
        <v>0</v>
      </c>
      <c r="M64" s="2">
        <f t="shared" si="5"/>
        <v>3</v>
      </c>
      <c r="N64" s="9">
        <f t="shared" si="6"/>
        <v>11.111111111111111</v>
      </c>
      <c r="O64" s="2">
        <v>1</v>
      </c>
      <c r="P64" s="2">
        <v>0</v>
      </c>
      <c r="Q64" s="2">
        <v>0</v>
      </c>
      <c r="R64" s="2">
        <v>2</v>
      </c>
      <c r="S64" s="2">
        <v>0</v>
      </c>
      <c r="T64" s="2">
        <v>0</v>
      </c>
      <c r="U64" s="2">
        <v>0</v>
      </c>
      <c r="V64" s="2">
        <v>2</v>
      </c>
      <c r="W64" s="2">
        <v>2</v>
      </c>
      <c r="X64" s="2">
        <v>2</v>
      </c>
      <c r="Y64" s="2">
        <v>0</v>
      </c>
      <c r="Z64" s="2">
        <v>0</v>
      </c>
      <c r="AA64" s="2">
        <v>6</v>
      </c>
      <c r="AB64" s="2">
        <f t="shared" si="7"/>
        <v>15</v>
      </c>
      <c r="AC64" s="9">
        <f t="shared" si="8"/>
        <v>31.25</v>
      </c>
      <c r="AD64" s="10">
        <f t="shared" si="9"/>
        <v>42.361111111111114</v>
      </c>
    </row>
    <row r="65" spans="1:30" ht="63">
      <c r="A65" s="2">
        <v>60</v>
      </c>
      <c r="B65" s="3" t="s">
        <v>26</v>
      </c>
      <c r="C65" s="4" t="s">
        <v>308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1</v>
      </c>
      <c r="M65" s="2">
        <f t="shared" si="5"/>
        <v>1</v>
      </c>
      <c r="N65" s="9">
        <f t="shared" si="6"/>
        <v>3.7037037037037037</v>
      </c>
      <c r="O65" s="2">
        <v>4</v>
      </c>
      <c r="P65" s="2">
        <v>2</v>
      </c>
      <c r="Q65" s="2">
        <v>0</v>
      </c>
      <c r="R65" s="2">
        <v>4</v>
      </c>
      <c r="S65" s="2">
        <v>0</v>
      </c>
      <c r="T65" s="2">
        <v>0</v>
      </c>
      <c r="U65" s="2">
        <v>1</v>
      </c>
      <c r="V65" s="2">
        <v>2</v>
      </c>
      <c r="W65" s="2">
        <v>0</v>
      </c>
      <c r="X65" s="2">
        <v>2</v>
      </c>
      <c r="Y65" s="2">
        <v>1</v>
      </c>
      <c r="Z65" s="2">
        <v>1</v>
      </c>
      <c r="AA65" s="2">
        <v>1</v>
      </c>
      <c r="AB65" s="2">
        <f t="shared" si="7"/>
        <v>18</v>
      </c>
      <c r="AC65" s="9">
        <f t="shared" si="8"/>
        <v>37.5</v>
      </c>
      <c r="AD65" s="10">
        <f t="shared" si="9"/>
        <v>41.203703703703702</v>
      </c>
    </row>
    <row r="66" spans="1:30" ht="63">
      <c r="A66" s="2">
        <v>61</v>
      </c>
      <c r="B66" s="3" t="s">
        <v>14</v>
      </c>
      <c r="C66" s="4" t="s">
        <v>301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1</v>
      </c>
      <c r="M66" s="2">
        <f t="shared" si="5"/>
        <v>1</v>
      </c>
      <c r="N66" s="9">
        <f t="shared" si="6"/>
        <v>3.7037037037037037</v>
      </c>
      <c r="O66" s="2">
        <v>2</v>
      </c>
      <c r="P66" s="2">
        <v>0</v>
      </c>
      <c r="Q66" s="2">
        <v>1</v>
      </c>
      <c r="R66" s="2">
        <v>2</v>
      </c>
      <c r="S66" s="2">
        <v>0</v>
      </c>
      <c r="T66" s="2">
        <v>0</v>
      </c>
      <c r="U66" s="2">
        <v>0</v>
      </c>
      <c r="V66" s="2">
        <v>3</v>
      </c>
      <c r="W66" s="2">
        <v>2</v>
      </c>
      <c r="X66" s="2">
        <v>0</v>
      </c>
      <c r="Y66" s="2">
        <v>0</v>
      </c>
      <c r="Z66" s="2">
        <v>1</v>
      </c>
      <c r="AA66" s="2">
        <v>6</v>
      </c>
      <c r="AB66" s="2">
        <f t="shared" si="7"/>
        <v>17</v>
      </c>
      <c r="AC66" s="9">
        <f t="shared" si="8"/>
        <v>35.416666666666664</v>
      </c>
      <c r="AD66" s="10">
        <f t="shared" si="9"/>
        <v>39.120370370370367</v>
      </c>
    </row>
    <row r="67" spans="1:30" ht="78.75">
      <c r="A67" s="2">
        <v>62</v>
      </c>
      <c r="B67" s="3" t="s">
        <v>36</v>
      </c>
      <c r="C67" s="4" t="s">
        <v>321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1</v>
      </c>
      <c r="K67" s="2">
        <v>0</v>
      </c>
      <c r="L67" s="2">
        <v>0</v>
      </c>
      <c r="M67" s="2">
        <f t="shared" si="5"/>
        <v>1</v>
      </c>
      <c r="N67" s="9">
        <f t="shared" si="6"/>
        <v>3.7037037037037037</v>
      </c>
      <c r="O67" s="2">
        <v>1</v>
      </c>
      <c r="P67" s="2">
        <v>3</v>
      </c>
      <c r="Q67" s="2">
        <v>0</v>
      </c>
      <c r="R67" s="2">
        <v>1</v>
      </c>
      <c r="S67" s="2">
        <v>0</v>
      </c>
      <c r="T67" s="2">
        <v>0</v>
      </c>
      <c r="U67" s="2">
        <v>1</v>
      </c>
      <c r="V67" s="2">
        <v>1</v>
      </c>
      <c r="W67" s="2">
        <v>1</v>
      </c>
      <c r="X67" s="2">
        <v>1</v>
      </c>
      <c r="Y67" s="2">
        <v>2</v>
      </c>
      <c r="Z67" s="2">
        <v>2</v>
      </c>
      <c r="AA67" s="2">
        <v>4</v>
      </c>
      <c r="AB67" s="2">
        <f t="shared" si="7"/>
        <v>17</v>
      </c>
      <c r="AC67" s="9">
        <f t="shared" si="8"/>
        <v>35.416666666666664</v>
      </c>
      <c r="AD67" s="10">
        <f t="shared" si="9"/>
        <v>39.120370370370367</v>
      </c>
    </row>
    <row r="68" spans="1:30" ht="63">
      <c r="A68" s="2">
        <v>63</v>
      </c>
      <c r="B68" s="3" t="s">
        <v>45</v>
      </c>
      <c r="C68" s="4" t="s">
        <v>310</v>
      </c>
      <c r="D68" s="2">
        <v>0</v>
      </c>
      <c r="E68" s="2">
        <v>0</v>
      </c>
      <c r="F68" s="2">
        <v>0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f t="shared" si="5"/>
        <v>1</v>
      </c>
      <c r="N68" s="9">
        <f t="shared" si="6"/>
        <v>3.7037037037037037</v>
      </c>
      <c r="O68" s="2">
        <v>1</v>
      </c>
      <c r="P68" s="2">
        <v>2</v>
      </c>
      <c r="Q68" s="2">
        <v>1</v>
      </c>
      <c r="R68" s="2">
        <v>2</v>
      </c>
      <c r="S68" s="2">
        <v>0</v>
      </c>
      <c r="T68" s="2">
        <v>1</v>
      </c>
      <c r="U68" s="2">
        <v>1</v>
      </c>
      <c r="V68" s="2">
        <v>2</v>
      </c>
      <c r="W68" s="2">
        <v>0</v>
      </c>
      <c r="X68" s="2">
        <v>1</v>
      </c>
      <c r="Y68" s="2">
        <v>1</v>
      </c>
      <c r="Z68" s="2">
        <v>1</v>
      </c>
      <c r="AA68" s="2">
        <v>4</v>
      </c>
      <c r="AB68" s="2">
        <f t="shared" si="7"/>
        <v>17</v>
      </c>
      <c r="AC68" s="9">
        <f t="shared" si="8"/>
        <v>35.416666666666664</v>
      </c>
      <c r="AD68" s="10">
        <f t="shared" si="9"/>
        <v>39.120370370370367</v>
      </c>
    </row>
    <row r="69" spans="1:30" ht="63">
      <c r="A69" s="2">
        <v>64</v>
      </c>
      <c r="B69" s="3" t="s">
        <v>23</v>
      </c>
      <c r="C69" s="4" t="s">
        <v>382</v>
      </c>
      <c r="D69" s="2">
        <v>3</v>
      </c>
      <c r="E69" s="2">
        <v>0</v>
      </c>
      <c r="F69" s="2">
        <v>1</v>
      </c>
      <c r="G69" s="2">
        <v>0</v>
      </c>
      <c r="H69" s="2">
        <v>0</v>
      </c>
      <c r="I69" s="2">
        <v>0</v>
      </c>
      <c r="J69" s="2">
        <v>1</v>
      </c>
      <c r="K69" s="2">
        <v>0</v>
      </c>
      <c r="L69" s="2">
        <v>0</v>
      </c>
      <c r="M69" s="2">
        <f t="shared" ref="M69:M84" si="10">SUM(D69:L69)</f>
        <v>5</v>
      </c>
      <c r="N69" s="9">
        <f t="shared" ref="N69:N84" si="11">M69*100/27</f>
        <v>18.518518518518519</v>
      </c>
      <c r="O69" s="2">
        <v>1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1</v>
      </c>
      <c r="W69" s="2">
        <v>0</v>
      </c>
      <c r="X69" s="2">
        <v>1</v>
      </c>
      <c r="Y69" s="2">
        <v>2</v>
      </c>
      <c r="Z69" s="2">
        <v>0</v>
      </c>
      <c r="AA69" s="2">
        <v>4</v>
      </c>
      <c r="AB69" s="2">
        <f t="shared" ref="AB69:AB84" si="12">SUM(O69:AA69)</f>
        <v>9</v>
      </c>
      <c r="AC69" s="9">
        <f t="shared" ref="AC69:AC84" si="13">AB69*100/48</f>
        <v>18.75</v>
      </c>
      <c r="AD69" s="10">
        <f t="shared" ref="AD69:AD84" si="14">(N69+AC69)</f>
        <v>37.268518518518519</v>
      </c>
    </row>
    <row r="70" spans="1:30" ht="63">
      <c r="A70" s="2">
        <v>65</v>
      </c>
      <c r="B70" s="3" t="s">
        <v>70</v>
      </c>
      <c r="C70" s="4" t="s">
        <v>310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2</v>
      </c>
      <c r="L70" s="2">
        <v>0</v>
      </c>
      <c r="M70" s="2">
        <f t="shared" si="10"/>
        <v>2</v>
      </c>
      <c r="N70" s="9">
        <f t="shared" si="11"/>
        <v>7.4074074074074074</v>
      </c>
      <c r="O70" s="2">
        <v>2</v>
      </c>
      <c r="P70" s="2">
        <v>0</v>
      </c>
      <c r="Q70" s="2">
        <v>0</v>
      </c>
      <c r="R70" s="2">
        <v>2</v>
      </c>
      <c r="S70" s="2">
        <v>0</v>
      </c>
      <c r="T70" s="2">
        <v>0</v>
      </c>
      <c r="U70" s="2">
        <v>0</v>
      </c>
      <c r="V70" s="2">
        <v>1</v>
      </c>
      <c r="W70" s="2">
        <v>4</v>
      </c>
      <c r="X70" s="2">
        <v>0</v>
      </c>
      <c r="Y70" s="2">
        <v>2</v>
      </c>
      <c r="Z70" s="2">
        <v>1</v>
      </c>
      <c r="AA70" s="2">
        <v>1</v>
      </c>
      <c r="AB70" s="2">
        <f t="shared" si="12"/>
        <v>13</v>
      </c>
      <c r="AC70" s="9">
        <f t="shared" si="13"/>
        <v>27.083333333333332</v>
      </c>
      <c r="AD70" s="10">
        <f t="shared" si="14"/>
        <v>34.49074074074074</v>
      </c>
    </row>
    <row r="71" spans="1:30" ht="96" customHeight="1">
      <c r="A71" s="2">
        <v>66</v>
      </c>
      <c r="B71" s="3" t="s">
        <v>41</v>
      </c>
      <c r="C71" s="4" t="s">
        <v>386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1</v>
      </c>
      <c r="K71" s="2">
        <v>0</v>
      </c>
      <c r="L71" s="2">
        <v>2</v>
      </c>
      <c r="M71" s="2">
        <f t="shared" si="10"/>
        <v>3</v>
      </c>
      <c r="N71" s="9">
        <f t="shared" si="11"/>
        <v>11.111111111111111</v>
      </c>
      <c r="O71" s="2">
        <v>2</v>
      </c>
      <c r="P71" s="2">
        <v>0</v>
      </c>
      <c r="Q71" s="2">
        <v>0</v>
      </c>
      <c r="R71" s="2">
        <v>2</v>
      </c>
      <c r="S71" s="2">
        <v>0</v>
      </c>
      <c r="T71" s="2">
        <v>0</v>
      </c>
      <c r="U71" s="2">
        <v>0</v>
      </c>
      <c r="V71" s="2">
        <v>2</v>
      </c>
      <c r="W71" s="2">
        <v>0</v>
      </c>
      <c r="X71" s="2">
        <v>1</v>
      </c>
      <c r="Y71" s="2">
        <v>2</v>
      </c>
      <c r="Z71" s="2">
        <v>0</v>
      </c>
      <c r="AA71" s="2">
        <v>2</v>
      </c>
      <c r="AB71" s="2">
        <f t="shared" si="12"/>
        <v>11</v>
      </c>
      <c r="AC71" s="9">
        <f t="shared" si="13"/>
        <v>22.916666666666668</v>
      </c>
      <c r="AD71" s="10">
        <f t="shared" si="14"/>
        <v>34.027777777777779</v>
      </c>
    </row>
    <row r="72" spans="1:30" ht="47.25">
      <c r="A72" s="2">
        <v>67</v>
      </c>
      <c r="B72" s="3" t="s">
        <v>59</v>
      </c>
      <c r="C72" s="4" t="s">
        <v>317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</v>
      </c>
      <c r="M72" s="2">
        <f t="shared" si="10"/>
        <v>1</v>
      </c>
      <c r="N72" s="9">
        <f t="shared" si="11"/>
        <v>3.7037037037037037</v>
      </c>
      <c r="O72" s="2">
        <v>3</v>
      </c>
      <c r="P72" s="2">
        <v>0</v>
      </c>
      <c r="Q72" s="2">
        <v>1</v>
      </c>
      <c r="R72" s="2">
        <v>1</v>
      </c>
      <c r="S72" s="2">
        <v>0</v>
      </c>
      <c r="T72" s="2">
        <v>0</v>
      </c>
      <c r="U72" s="2">
        <v>1</v>
      </c>
      <c r="V72" s="2">
        <v>1</v>
      </c>
      <c r="W72" s="2">
        <v>0</v>
      </c>
      <c r="X72" s="2">
        <v>2</v>
      </c>
      <c r="Y72" s="2">
        <v>2</v>
      </c>
      <c r="Z72" s="2">
        <v>0</v>
      </c>
      <c r="AA72" s="2">
        <v>3</v>
      </c>
      <c r="AB72" s="2">
        <f t="shared" si="12"/>
        <v>14</v>
      </c>
      <c r="AC72" s="9">
        <f t="shared" si="13"/>
        <v>29.166666666666668</v>
      </c>
      <c r="AD72" s="10">
        <f t="shared" si="14"/>
        <v>32.870370370370374</v>
      </c>
    </row>
    <row r="73" spans="1:30" ht="94.5">
      <c r="A73" s="2">
        <v>68</v>
      </c>
      <c r="B73" s="3" t="s">
        <v>28</v>
      </c>
      <c r="C73" s="4" t="s">
        <v>309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f t="shared" si="10"/>
        <v>1</v>
      </c>
      <c r="N73" s="9">
        <f t="shared" si="11"/>
        <v>3.7037037037037037</v>
      </c>
      <c r="O73" s="2">
        <v>1</v>
      </c>
      <c r="P73" s="2">
        <v>1</v>
      </c>
      <c r="Q73" s="2">
        <v>0</v>
      </c>
      <c r="R73" s="2">
        <v>3</v>
      </c>
      <c r="S73" s="2">
        <v>0</v>
      </c>
      <c r="T73" s="2">
        <v>0</v>
      </c>
      <c r="U73" s="2">
        <v>1</v>
      </c>
      <c r="V73" s="2">
        <v>2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f t="shared" si="12"/>
        <v>13</v>
      </c>
      <c r="AC73" s="9">
        <f t="shared" si="13"/>
        <v>27.083333333333332</v>
      </c>
      <c r="AD73" s="10">
        <f t="shared" si="14"/>
        <v>30.787037037037035</v>
      </c>
    </row>
    <row r="74" spans="1:30" ht="63">
      <c r="A74" s="2">
        <v>69</v>
      </c>
      <c r="B74" s="3" t="s">
        <v>84</v>
      </c>
      <c r="C74" s="4" t="s">
        <v>313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1</v>
      </c>
      <c r="J74" s="2">
        <v>0</v>
      </c>
      <c r="K74" s="2">
        <v>0</v>
      </c>
      <c r="L74" s="2">
        <v>0</v>
      </c>
      <c r="M74" s="2">
        <f t="shared" si="10"/>
        <v>1</v>
      </c>
      <c r="N74" s="9">
        <f t="shared" si="11"/>
        <v>3.7037037037037037</v>
      </c>
      <c r="O74" s="2">
        <v>3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1</v>
      </c>
      <c r="W74" s="2">
        <v>0</v>
      </c>
      <c r="X74" s="2">
        <v>2</v>
      </c>
      <c r="Y74" s="2">
        <v>2</v>
      </c>
      <c r="Z74" s="2">
        <v>0</v>
      </c>
      <c r="AA74" s="2">
        <v>5</v>
      </c>
      <c r="AB74" s="2">
        <f t="shared" si="12"/>
        <v>13</v>
      </c>
      <c r="AC74" s="9">
        <f t="shared" si="13"/>
        <v>27.083333333333332</v>
      </c>
      <c r="AD74" s="10">
        <f t="shared" si="14"/>
        <v>30.787037037037035</v>
      </c>
    </row>
    <row r="75" spans="1:30" ht="78.75">
      <c r="A75" s="2">
        <v>70</v>
      </c>
      <c r="B75" s="3" t="s">
        <v>44</v>
      </c>
      <c r="C75" s="4" t="s">
        <v>333</v>
      </c>
      <c r="D75" s="2">
        <v>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f t="shared" si="10"/>
        <v>1</v>
      </c>
      <c r="N75" s="9">
        <f t="shared" si="11"/>
        <v>3.7037037037037037</v>
      </c>
      <c r="O75" s="2">
        <v>4</v>
      </c>
      <c r="P75" s="2">
        <v>0</v>
      </c>
      <c r="Q75" s="2">
        <v>0</v>
      </c>
      <c r="R75" s="2">
        <v>3</v>
      </c>
      <c r="S75" s="2">
        <v>0</v>
      </c>
      <c r="T75" s="2">
        <v>0</v>
      </c>
      <c r="U75" s="2">
        <v>0</v>
      </c>
      <c r="V75" s="2">
        <v>2</v>
      </c>
      <c r="W75" s="2">
        <v>0</v>
      </c>
      <c r="X75" s="2">
        <v>1</v>
      </c>
      <c r="Y75" s="2">
        <v>2</v>
      </c>
      <c r="Z75" s="2">
        <v>0</v>
      </c>
      <c r="AA75" s="2">
        <v>0</v>
      </c>
      <c r="AB75" s="2">
        <f t="shared" si="12"/>
        <v>12</v>
      </c>
      <c r="AC75" s="9">
        <f t="shared" si="13"/>
        <v>25</v>
      </c>
      <c r="AD75" s="10">
        <f t="shared" si="14"/>
        <v>28.703703703703702</v>
      </c>
    </row>
    <row r="76" spans="1:30" ht="66" customHeight="1">
      <c r="A76" s="2">
        <v>71</v>
      </c>
      <c r="B76" s="3" t="s">
        <v>9</v>
      </c>
      <c r="C76" s="4" t="s">
        <v>299</v>
      </c>
      <c r="D76" s="2">
        <v>0</v>
      </c>
      <c r="E76" s="2">
        <v>0</v>
      </c>
      <c r="F76" s="2">
        <v>0</v>
      </c>
      <c r="G76" s="2">
        <v>1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f t="shared" si="10"/>
        <v>1</v>
      </c>
      <c r="N76" s="9">
        <f t="shared" si="11"/>
        <v>3.7037037037037037</v>
      </c>
      <c r="O76" s="2">
        <v>2</v>
      </c>
      <c r="P76" s="2">
        <v>3</v>
      </c>
      <c r="Q76" s="2">
        <v>0</v>
      </c>
      <c r="R76" s="2">
        <v>0</v>
      </c>
      <c r="S76" s="2">
        <v>0</v>
      </c>
      <c r="T76" s="2">
        <v>0</v>
      </c>
      <c r="U76" s="2">
        <v>1</v>
      </c>
      <c r="V76" s="2">
        <v>1</v>
      </c>
      <c r="W76" s="2">
        <v>1</v>
      </c>
      <c r="X76" s="2">
        <v>1</v>
      </c>
      <c r="Y76" s="2">
        <v>2</v>
      </c>
      <c r="Z76" s="2">
        <v>0</v>
      </c>
      <c r="AA76" s="2">
        <v>0</v>
      </c>
      <c r="AB76" s="2">
        <f t="shared" si="12"/>
        <v>11</v>
      </c>
      <c r="AC76" s="9">
        <f t="shared" si="13"/>
        <v>22.916666666666668</v>
      </c>
      <c r="AD76" s="10">
        <f t="shared" si="14"/>
        <v>26.62037037037037</v>
      </c>
    </row>
    <row r="77" spans="1:30" ht="78.75">
      <c r="A77" s="2">
        <v>72</v>
      </c>
      <c r="B77" s="3" t="s">
        <v>13</v>
      </c>
      <c r="C77" s="4" t="s">
        <v>385</v>
      </c>
      <c r="D77" s="2">
        <v>0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f t="shared" si="10"/>
        <v>1</v>
      </c>
      <c r="N77" s="9">
        <f t="shared" si="11"/>
        <v>3.7037037037037037</v>
      </c>
      <c r="O77" s="2">
        <v>2</v>
      </c>
      <c r="P77" s="2">
        <v>2</v>
      </c>
      <c r="Q77" s="2">
        <v>0</v>
      </c>
      <c r="R77" s="2">
        <v>1</v>
      </c>
      <c r="S77" s="2">
        <v>0</v>
      </c>
      <c r="T77" s="2">
        <v>0</v>
      </c>
      <c r="U77" s="2">
        <v>0</v>
      </c>
      <c r="V77" s="2">
        <v>2</v>
      </c>
      <c r="W77" s="2">
        <v>0</v>
      </c>
      <c r="X77" s="2">
        <v>1</v>
      </c>
      <c r="Y77" s="2">
        <v>2</v>
      </c>
      <c r="Z77" s="2">
        <v>0</v>
      </c>
      <c r="AA77" s="2">
        <v>1</v>
      </c>
      <c r="AB77" s="2">
        <f t="shared" si="12"/>
        <v>11</v>
      </c>
      <c r="AC77" s="9">
        <f t="shared" si="13"/>
        <v>22.916666666666668</v>
      </c>
      <c r="AD77" s="10">
        <f t="shared" si="14"/>
        <v>26.62037037037037</v>
      </c>
    </row>
    <row r="78" spans="1:30" ht="63">
      <c r="A78" s="2">
        <v>73</v>
      </c>
      <c r="B78" s="3" t="s">
        <v>63</v>
      </c>
      <c r="C78" s="4" t="s">
        <v>305</v>
      </c>
      <c r="D78" s="2">
        <v>0</v>
      </c>
      <c r="E78" s="2">
        <v>0</v>
      </c>
      <c r="F78" s="2">
        <v>0</v>
      </c>
      <c r="G78" s="2">
        <v>1</v>
      </c>
      <c r="H78" s="2">
        <v>0</v>
      </c>
      <c r="I78" s="2">
        <v>0</v>
      </c>
      <c r="J78" s="2">
        <v>1</v>
      </c>
      <c r="K78" s="2">
        <v>0</v>
      </c>
      <c r="L78" s="2">
        <v>0</v>
      </c>
      <c r="M78" s="2">
        <f t="shared" si="10"/>
        <v>2</v>
      </c>
      <c r="N78" s="9">
        <f t="shared" si="11"/>
        <v>7.4074074074074074</v>
      </c>
      <c r="O78" s="2">
        <v>2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1</v>
      </c>
      <c r="W78" s="2">
        <v>0</v>
      </c>
      <c r="X78" s="2">
        <v>1</v>
      </c>
      <c r="Y78" s="2">
        <v>2</v>
      </c>
      <c r="Z78" s="2">
        <v>1</v>
      </c>
      <c r="AA78" s="2">
        <v>2</v>
      </c>
      <c r="AB78" s="2">
        <f t="shared" si="12"/>
        <v>9</v>
      </c>
      <c r="AC78" s="9">
        <f t="shared" si="13"/>
        <v>18.75</v>
      </c>
      <c r="AD78" s="10">
        <f t="shared" si="14"/>
        <v>26.157407407407408</v>
      </c>
    </row>
    <row r="79" spans="1:30" ht="78.75">
      <c r="A79" s="2">
        <v>74</v>
      </c>
      <c r="B79" s="3" t="s">
        <v>82</v>
      </c>
      <c r="C79" s="4" t="s">
        <v>306</v>
      </c>
      <c r="D79" s="2">
        <v>3</v>
      </c>
      <c r="E79" s="2">
        <v>3</v>
      </c>
      <c r="F79" s="2">
        <v>0</v>
      </c>
      <c r="G79" s="2">
        <v>0</v>
      </c>
      <c r="H79" s="2">
        <v>0</v>
      </c>
      <c r="I79" s="2">
        <v>0</v>
      </c>
      <c r="J79" s="2">
        <v>1</v>
      </c>
      <c r="K79" s="2">
        <v>0</v>
      </c>
      <c r="L79" s="2">
        <v>0</v>
      </c>
      <c r="M79" s="2">
        <f t="shared" si="10"/>
        <v>7</v>
      </c>
      <c r="N79" s="9">
        <f t="shared" si="11"/>
        <v>25.925925925925927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>
        <f t="shared" si="12"/>
        <v>0</v>
      </c>
      <c r="AC79" s="9">
        <f t="shared" si="13"/>
        <v>0</v>
      </c>
      <c r="AD79" s="10">
        <f t="shared" si="14"/>
        <v>25.925925925925927</v>
      </c>
    </row>
    <row r="80" spans="1:30" ht="82.5" customHeight="1">
      <c r="A80" s="2">
        <v>75</v>
      </c>
      <c r="B80" s="3" t="s">
        <v>24</v>
      </c>
      <c r="C80" s="4" t="s">
        <v>386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f t="shared" si="10"/>
        <v>0</v>
      </c>
      <c r="N80" s="9">
        <f t="shared" si="11"/>
        <v>0</v>
      </c>
      <c r="O80" s="2">
        <v>4</v>
      </c>
      <c r="P80" s="2">
        <v>0</v>
      </c>
      <c r="Q80" s="2">
        <v>0</v>
      </c>
      <c r="R80" s="2">
        <v>1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1</v>
      </c>
      <c r="Z80" s="2">
        <v>0</v>
      </c>
      <c r="AA80" s="2">
        <v>6</v>
      </c>
      <c r="AB80" s="2">
        <f t="shared" si="12"/>
        <v>12</v>
      </c>
      <c r="AC80" s="9">
        <f t="shared" si="13"/>
        <v>25</v>
      </c>
      <c r="AD80" s="10">
        <f t="shared" si="14"/>
        <v>25</v>
      </c>
    </row>
    <row r="81" spans="1:30" ht="63">
      <c r="A81" s="2">
        <v>76</v>
      </c>
      <c r="B81" s="3" t="s">
        <v>40</v>
      </c>
      <c r="C81" s="4" t="s">
        <v>305</v>
      </c>
      <c r="D81" s="2">
        <v>1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f t="shared" si="10"/>
        <v>1</v>
      </c>
      <c r="N81" s="9">
        <f t="shared" si="11"/>
        <v>3.7037037037037037</v>
      </c>
      <c r="O81" s="2">
        <v>2</v>
      </c>
      <c r="P81" s="2">
        <v>0</v>
      </c>
      <c r="Q81" s="2">
        <v>1</v>
      </c>
      <c r="R81" s="2">
        <v>1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1</v>
      </c>
      <c r="Y81" s="2">
        <v>1</v>
      </c>
      <c r="Z81" s="2">
        <v>0</v>
      </c>
      <c r="AA81" s="2">
        <v>4</v>
      </c>
      <c r="AB81" s="2">
        <f t="shared" si="12"/>
        <v>10</v>
      </c>
      <c r="AC81" s="9">
        <f t="shared" si="13"/>
        <v>20.833333333333332</v>
      </c>
      <c r="AD81" s="10">
        <f t="shared" si="14"/>
        <v>24.537037037037035</v>
      </c>
    </row>
    <row r="82" spans="1:30" ht="47.25">
      <c r="A82" s="2">
        <v>77</v>
      </c>
      <c r="B82" s="3" t="s">
        <v>66</v>
      </c>
      <c r="C82" s="4" t="s">
        <v>317</v>
      </c>
      <c r="D82" s="2">
        <v>1</v>
      </c>
      <c r="E82" s="2">
        <v>0</v>
      </c>
      <c r="F82" s="2">
        <v>0</v>
      </c>
      <c r="G82" s="2">
        <v>2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f t="shared" si="10"/>
        <v>3</v>
      </c>
      <c r="N82" s="9">
        <f t="shared" si="11"/>
        <v>11.111111111111111</v>
      </c>
      <c r="O82" s="2">
        <v>2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2</v>
      </c>
      <c r="W82" s="2">
        <v>0</v>
      </c>
      <c r="X82" s="2">
        <v>1</v>
      </c>
      <c r="Y82" s="2">
        <v>1</v>
      </c>
      <c r="Z82" s="2">
        <v>0</v>
      </c>
      <c r="AA82" s="2">
        <v>0</v>
      </c>
      <c r="AB82" s="2">
        <f t="shared" si="12"/>
        <v>6</v>
      </c>
      <c r="AC82" s="9">
        <f t="shared" si="13"/>
        <v>12.5</v>
      </c>
      <c r="AD82" s="10">
        <f t="shared" si="14"/>
        <v>23.611111111111111</v>
      </c>
    </row>
    <row r="83" spans="1:30" ht="47.25">
      <c r="A83" s="2">
        <v>78</v>
      </c>
      <c r="B83" s="3" t="s">
        <v>56</v>
      </c>
      <c r="C83" s="4" t="s">
        <v>317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f t="shared" si="10"/>
        <v>0</v>
      </c>
      <c r="N83" s="9">
        <f t="shared" si="11"/>
        <v>0</v>
      </c>
      <c r="O83" s="2">
        <v>2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1</v>
      </c>
      <c r="V83" s="2">
        <v>1</v>
      </c>
      <c r="W83" s="2">
        <v>0</v>
      </c>
      <c r="X83" s="2">
        <v>1</v>
      </c>
      <c r="Y83" s="2">
        <v>1</v>
      </c>
      <c r="Z83" s="2">
        <v>0</v>
      </c>
      <c r="AA83" s="2">
        <v>0</v>
      </c>
      <c r="AB83" s="2">
        <f t="shared" si="12"/>
        <v>6</v>
      </c>
      <c r="AC83" s="9">
        <f t="shared" si="13"/>
        <v>12.5</v>
      </c>
      <c r="AD83" s="10">
        <f t="shared" si="14"/>
        <v>12.5</v>
      </c>
    </row>
    <row r="84" spans="1:30" ht="63">
      <c r="A84" s="2">
        <v>79</v>
      </c>
      <c r="B84" s="3" t="s">
        <v>35</v>
      </c>
      <c r="C84" s="4" t="s">
        <v>300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f t="shared" si="10"/>
        <v>0</v>
      </c>
      <c r="N84" s="9">
        <f t="shared" si="11"/>
        <v>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>
        <f t="shared" si="12"/>
        <v>0</v>
      </c>
      <c r="AC84" s="9">
        <f t="shared" si="13"/>
        <v>0</v>
      </c>
      <c r="AD84" s="10">
        <f t="shared" si="14"/>
        <v>0</v>
      </c>
    </row>
  </sheetData>
  <mergeCells count="14">
    <mergeCell ref="A5:C5"/>
    <mergeCell ref="C2:C4"/>
    <mergeCell ref="N2:N4"/>
    <mergeCell ref="AC2:AC4"/>
    <mergeCell ref="AD1:AD4"/>
    <mergeCell ref="D2:L2"/>
    <mergeCell ref="A2:A4"/>
    <mergeCell ref="A1:AA1"/>
    <mergeCell ref="D3:I3"/>
    <mergeCell ref="J3:L3"/>
    <mergeCell ref="O2:AA3"/>
    <mergeCell ref="M2:M4"/>
    <mergeCell ref="AB2:AB4"/>
    <mergeCell ref="B2:B4"/>
  </mergeCells>
  <pageMargins left="0.7" right="0.7" top="0.75" bottom="0.75" header="0.3" footer="0.3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view="pageBreakPreview" topLeftCell="A49" zoomScale="60" zoomScaleNormal="60" workbookViewId="0">
      <selection activeCell="B61" sqref="B61"/>
    </sheetView>
  </sheetViews>
  <sheetFormatPr defaultColWidth="9.140625" defaultRowHeight="15.75"/>
  <cols>
    <col min="1" max="1" width="9.140625" style="20"/>
    <col min="2" max="2" width="19.42578125" style="20" customWidth="1"/>
    <col min="3" max="3" width="45.28515625" style="20" customWidth="1"/>
    <col min="4" max="13" width="9.140625" style="20"/>
    <col min="14" max="14" width="16" style="20" customWidth="1"/>
    <col min="15" max="28" width="9.140625" style="20"/>
    <col min="29" max="29" width="15.85546875" style="20" customWidth="1"/>
    <col min="30" max="30" width="12.28515625" style="20" customWidth="1"/>
    <col min="31" max="16384" width="9.140625" style="1"/>
  </cols>
  <sheetData>
    <row r="1" spans="1:30" ht="39" customHeight="1">
      <c r="A1" s="69" t="s">
        <v>396</v>
      </c>
      <c r="B1" s="70"/>
      <c r="C1" s="71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11"/>
      <c r="AA1" s="11"/>
      <c r="AB1" s="11"/>
      <c r="AC1" s="11"/>
      <c r="AD1" s="52" t="s">
        <v>8</v>
      </c>
    </row>
    <row r="2" spans="1:30" ht="15.95" customHeight="1">
      <c r="A2" s="53" t="s">
        <v>0</v>
      </c>
      <c r="B2" s="52" t="s">
        <v>395</v>
      </c>
      <c r="C2" s="66" t="s">
        <v>394</v>
      </c>
      <c r="D2" s="53" t="s">
        <v>2</v>
      </c>
      <c r="E2" s="53"/>
      <c r="F2" s="53"/>
      <c r="G2" s="53"/>
      <c r="H2" s="53"/>
      <c r="I2" s="53"/>
      <c r="J2" s="53"/>
      <c r="K2" s="53"/>
      <c r="L2" s="53"/>
      <c r="M2" s="54" t="s">
        <v>6</v>
      </c>
      <c r="N2" s="66" t="s">
        <v>7</v>
      </c>
      <c r="O2" s="60" t="s">
        <v>3</v>
      </c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  <c r="AB2" s="54" t="s">
        <v>6</v>
      </c>
      <c r="AC2" s="66" t="s">
        <v>7</v>
      </c>
      <c r="AD2" s="52"/>
    </row>
    <row r="3" spans="1:30">
      <c r="A3" s="53"/>
      <c r="B3" s="52"/>
      <c r="C3" s="67"/>
      <c r="D3" s="57" t="s">
        <v>4</v>
      </c>
      <c r="E3" s="58"/>
      <c r="F3" s="58"/>
      <c r="G3" s="58"/>
      <c r="H3" s="58"/>
      <c r="I3" s="58"/>
      <c r="J3" s="57" t="s">
        <v>5</v>
      </c>
      <c r="K3" s="58"/>
      <c r="L3" s="59"/>
      <c r="M3" s="55"/>
      <c r="N3" s="67"/>
      <c r="O3" s="63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5"/>
      <c r="AB3" s="55"/>
      <c r="AC3" s="67"/>
      <c r="AD3" s="52"/>
    </row>
    <row r="4" spans="1:30" ht="21.95" customHeight="1">
      <c r="A4" s="53"/>
      <c r="B4" s="52"/>
      <c r="C4" s="68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1</v>
      </c>
      <c r="K4" s="12">
        <v>2</v>
      </c>
      <c r="L4" s="12">
        <v>3</v>
      </c>
      <c r="M4" s="56"/>
      <c r="N4" s="68"/>
      <c r="O4" s="13">
        <v>1</v>
      </c>
      <c r="P4" s="13">
        <v>2</v>
      </c>
      <c r="Q4" s="13">
        <v>3</v>
      </c>
      <c r="R4" s="13">
        <v>4</v>
      </c>
      <c r="S4" s="13">
        <v>5</v>
      </c>
      <c r="T4" s="13">
        <v>6</v>
      </c>
      <c r="U4" s="13">
        <v>7</v>
      </c>
      <c r="V4" s="13">
        <v>8</v>
      </c>
      <c r="W4" s="13">
        <v>9</v>
      </c>
      <c r="X4" s="13">
        <v>10</v>
      </c>
      <c r="Y4" s="13">
        <v>11</v>
      </c>
      <c r="Z4" s="13">
        <v>12</v>
      </c>
      <c r="AA4" s="13">
        <v>13</v>
      </c>
      <c r="AB4" s="56"/>
      <c r="AC4" s="68"/>
      <c r="AD4" s="52"/>
    </row>
    <row r="5" spans="1:30" ht="30" customHeight="1">
      <c r="A5" s="69" t="s">
        <v>1</v>
      </c>
      <c r="B5" s="70"/>
      <c r="C5" s="72"/>
      <c r="D5" s="14">
        <v>3</v>
      </c>
      <c r="E5" s="14">
        <v>4</v>
      </c>
      <c r="F5" s="14">
        <v>2</v>
      </c>
      <c r="G5" s="14">
        <v>2</v>
      </c>
      <c r="H5" s="14">
        <v>2</v>
      </c>
      <c r="I5" s="14">
        <v>4</v>
      </c>
      <c r="J5" s="14">
        <v>2</v>
      </c>
      <c r="K5" s="14">
        <v>2</v>
      </c>
      <c r="L5" s="14">
        <v>6</v>
      </c>
      <c r="M5" s="14">
        <f t="shared" ref="M5" si="0">SUM(D5:L5)</f>
        <v>27</v>
      </c>
      <c r="N5" s="15">
        <f t="shared" ref="N5" si="1">M5*100/27</f>
        <v>100</v>
      </c>
      <c r="O5" s="29">
        <v>5</v>
      </c>
      <c r="P5" s="29">
        <v>4</v>
      </c>
      <c r="Q5" s="29">
        <v>2</v>
      </c>
      <c r="R5" s="29">
        <v>2</v>
      </c>
      <c r="S5" s="29">
        <v>4</v>
      </c>
      <c r="T5" s="29">
        <v>6</v>
      </c>
      <c r="U5" s="29">
        <v>6</v>
      </c>
      <c r="V5" s="29">
        <v>3</v>
      </c>
      <c r="W5" s="29">
        <v>6</v>
      </c>
      <c r="X5" s="29">
        <v>2</v>
      </c>
      <c r="Y5" s="29">
        <v>5</v>
      </c>
      <c r="Z5" s="29">
        <v>8</v>
      </c>
      <c r="AA5" s="29">
        <v>7</v>
      </c>
      <c r="AB5" s="16">
        <f t="shared" ref="AB5" si="2">SUM(O5:AA5)</f>
        <v>60</v>
      </c>
      <c r="AC5" s="17">
        <f t="shared" ref="AC5" si="3">AB5*100/60</f>
        <v>100</v>
      </c>
      <c r="AD5" s="18">
        <f t="shared" ref="AD5" si="4">(N5+AC5)</f>
        <v>200</v>
      </c>
    </row>
    <row r="6" spans="1:30" ht="78.75">
      <c r="A6" s="2">
        <v>1</v>
      </c>
      <c r="B6" s="3" t="s">
        <v>143</v>
      </c>
      <c r="C6" s="30" t="s">
        <v>347</v>
      </c>
      <c r="D6" s="2">
        <v>3</v>
      </c>
      <c r="E6" s="2">
        <v>4</v>
      </c>
      <c r="F6" s="2">
        <v>2</v>
      </c>
      <c r="G6" s="2">
        <v>1</v>
      </c>
      <c r="H6" s="2">
        <v>2</v>
      </c>
      <c r="I6" s="2">
        <v>4</v>
      </c>
      <c r="J6" s="2">
        <v>2</v>
      </c>
      <c r="K6" s="2">
        <v>0</v>
      </c>
      <c r="L6" s="2">
        <v>6</v>
      </c>
      <c r="M6" s="2">
        <f>SUM(D6:L6)</f>
        <v>24</v>
      </c>
      <c r="N6" s="9">
        <f>M6*100/27</f>
        <v>88.888888888888886</v>
      </c>
      <c r="O6" s="19">
        <v>3</v>
      </c>
      <c r="P6" s="19">
        <v>2</v>
      </c>
      <c r="Q6" s="19">
        <v>2</v>
      </c>
      <c r="R6" s="19">
        <v>0</v>
      </c>
      <c r="S6" s="19">
        <v>2</v>
      </c>
      <c r="T6" s="19">
        <v>5</v>
      </c>
      <c r="U6" s="19">
        <v>5</v>
      </c>
      <c r="V6" s="19">
        <v>2</v>
      </c>
      <c r="W6" s="19">
        <v>4</v>
      </c>
      <c r="X6" s="19">
        <v>2</v>
      </c>
      <c r="Y6" s="19">
        <v>5</v>
      </c>
      <c r="Z6" s="19">
        <v>3</v>
      </c>
      <c r="AA6" s="19">
        <v>7</v>
      </c>
      <c r="AB6" s="2">
        <f>SUM(O6:AA6)</f>
        <v>42</v>
      </c>
      <c r="AC6" s="9">
        <f>AB6*100/60</f>
        <v>70</v>
      </c>
      <c r="AD6" s="10">
        <f>(N6+AC6)</f>
        <v>158.88888888888889</v>
      </c>
    </row>
    <row r="7" spans="1:30" ht="63">
      <c r="A7" s="2">
        <v>2</v>
      </c>
      <c r="B7" s="3" t="s">
        <v>108</v>
      </c>
      <c r="C7" s="3" t="s">
        <v>333</v>
      </c>
      <c r="D7" s="2">
        <v>2</v>
      </c>
      <c r="E7" s="2">
        <v>2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2</v>
      </c>
      <c r="L7" s="2">
        <v>3</v>
      </c>
      <c r="M7" s="2">
        <f>SUM(D7:L7)</f>
        <v>19</v>
      </c>
      <c r="N7" s="9">
        <f>M7*100/27</f>
        <v>70.370370370370367</v>
      </c>
      <c r="O7" s="2">
        <v>4</v>
      </c>
      <c r="P7" s="2">
        <v>4</v>
      </c>
      <c r="Q7" s="2">
        <v>1</v>
      </c>
      <c r="R7" s="2">
        <v>0</v>
      </c>
      <c r="S7" s="2">
        <v>2</v>
      </c>
      <c r="T7" s="2">
        <v>6</v>
      </c>
      <c r="U7" s="2">
        <v>4</v>
      </c>
      <c r="V7" s="2">
        <v>2</v>
      </c>
      <c r="W7" s="2">
        <v>6</v>
      </c>
      <c r="X7" s="2">
        <v>2</v>
      </c>
      <c r="Y7" s="2">
        <v>5</v>
      </c>
      <c r="Z7" s="2">
        <v>2</v>
      </c>
      <c r="AA7" s="2">
        <v>7</v>
      </c>
      <c r="AB7" s="2">
        <f>SUM(O7:AA7)</f>
        <v>45</v>
      </c>
      <c r="AC7" s="9">
        <f>AB7*100/60</f>
        <v>75</v>
      </c>
      <c r="AD7" s="10">
        <f>(N7+AC7)</f>
        <v>145.37037037037038</v>
      </c>
    </row>
    <row r="8" spans="1:30" ht="78.75">
      <c r="A8" s="24">
        <v>3</v>
      </c>
      <c r="B8" s="3" t="s">
        <v>105</v>
      </c>
      <c r="C8" s="3" t="s">
        <v>330</v>
      </c>
      <c r="D8" s="2">
        <v>3</v>
      </c>
      <c r="E8" s="2">
        <v>4</v>
      </c>
      <c r="F8" s="2">
        <v>2</v>
      </c>
      <c r="G8" s="2">
        <v>2</v>
      </c>
      <c r="H8" s="2">
        <v>2</v>
      </c>
      <c r="I8" s="2">
        <v>4</v>
      </c>
      <c r="J8" s="2">
        <v>1</v>
      </c>
      <c r="K8" s="2">
        <v>1</v>
      </c>
      <c r="L8" s="2">
        <v>3</v>
      </c>
      <c r="M8" s="2">
        <f>SUM(D8:L8)</f>
        <v>22</v>
      </c>
      <c r="N8" s="9">
        <f>M8*100/27</f>
        <v>81.481481481481481</v>
      </c>
      <c r="O8" s="2">
        <v>4</v>
      </c>
      <c r="P8" s="2">
        <v>2</v>
      </c>
      <c r="Q8" s="2">
        <v>2</v>
      </c>
      <c r="R8" s="2">
        <v>1</v>
      </c>
      <c r="S8" s="2">
        <v>0</v>
      </c>
      <c r="T8" s="2">
        <v>3</v>
      </c>
      <c r="U8" s="2">
        <v>4</v>
      </c>
      <c r="V8" s="2">
        <v>3</v>
      </c>
      <c r="W8" s="2">
        <v>0</v>
      </c>
      <c r="X8" s="2">
        <v>1</v>
      </c>
      <c r="Y8" s="2">
        <v>3</v>
      </c>
      <c r="Z8" s="2">
        <v>1</v>
      </c>
      <c r="AA8" s="2">
        <v>5</v>
      </c>
      <c r="AB8" s="2">
        <f>SUM(O8:AA8)</f>
        <v>29</v>
      </c>
      <c r="AC8" s="9">
        <f>AB8*100/60</f>
        <v>48.333333333333336</v>
      </c>
      <c r="AD8" s="10">
        <f>(N8+AC8)</f>
        <v>129.81481481481481</v>
      </c>
    </row>
    <row r="9" spans="1:30" ht="78.75">
      <c r="A9" s="24">
        <v>4</v>
      </c>
      <c r="B9" s="3" t="s">
        <v>181</v>
      </c>
      <c r="C9" s="3" t="s">
        <v>306</v>
      </c>
      <c r="D9" s="2">
        <v>3</v>
      </c>
      <c r="E9" s="2">
        <v>2</v>
      </c>
      <c r="F9" s="2">
        <v>2</v>
      </c>
      <c r="G9" s="2">
        <v>1</v>
      </c>
      <c r="H9" s="2">
        <v>2</v>
      </c>
      <c r="I9" s="2">
        <v>0</v>
      </c>
      <c r="J9" s="2">
        <v>1</v>
      </c>
      <c r="K9" s="2">
        <v>0</v>
      </c>
      <c r="L9" s="2">
        <v>4</v>
      </c>
      <c r="M9" s="2">
        <f>SUM(D9:L9)</f>
        <v>15</v>
      </c>
      <c r="N9" s="9">
        <f>M9*100/27</f>
        <v>55.555555555555557</v>
      </c>
      <c r="O9" s="2">
        <v>3</v>
      </c>
      <c r="P9" s="2">
        <v>2</v>
      </c>
      <c r="Q9" s="2">
        <v>1</v>
      </c>
      <c r="R9" s="2">
        <v>1</v>
      </c>
      <c r="S9" s="2">
        <v>4</v>
      </c>
      <c r="T9" s="2">
        <v>5</v>
      </c>
      <c r="U9" s="2">
        <v>2</v>
      </c>
      <c r="V9" s="2">
        <v>3</v>
      </c>
      <c r="W9" s="2">
        <v>6</v>
      </c>
      <c r="X9" s="2">
        <v>2</v>
      </c>
      <c r="Y9" s="2">
        <v>4</v>
      </c>
      <c r="Z9" s="2">
        <v>1</v>
      </c>
      <c r="AA9" s="2">
        <v>7</v>
      </c>
      <c r="AB9" s="2">
        <f>SUM(O9:AA9)</f>
        <v>41</v>
      </c>
      <c r="AC9" s="9">
        <f>AB9*100/60</f>
        <v>68.333333333333329</v>
      </c>
      <c r="AD9" s="10">
        <f>(N9+AC9)</f>
        <v>123.88888888888889</v>
      </c>
    </row>
    <row r="10" spans="1:30" ht="63">
      <c r="A10" s="24">
        <v>5</v>
      </c>
      <c r="B10" s="3" t="s">
        <v>92</v>
      </c>
      <c r="C10" s="3" t="s">
        <v>324</v>
      </c>
      <c r="D10" s="2">
        <v>0</v>
      </c>
      <c r="E10" s="2">
        <v>0</v>
      </c>
      <c r="F10" s="2">
        <v>2</v>
      </c>
      <c r="G10" s="2">
        <v>1</v>
      </c>
      <c r="H10" s="2">
        <v>2</v>
      </c>
      <c r="I10" s="2">
        <v>4</v>
      </c>
      <c r="J10" s="2">
        <v>2</v>
      </c>
      <c r="K10" s="2">
        <v>0</v>
      </c>
      <c r="L10" s="2">
        <v>5</v>
      </c>
      <c r="M10" s="2">
        <f>SUM(D10:L10)</f>
        <v>16</v>
      </c>
      <c r="N10" s="9">
        <f>M10*100/27</f>
        <v>59.25925925925926</v>
      </c>
      <c r="O10" s="2">
        <v>2</v>
      </c>
      <c r="P10" s="2">
        <v>2</v>
      </c>
      <c r="Q10" s="2">
        <v>1</v>
      </c>
      <c r="R10" s="2">
        <v>1</v>
      </c>
      <c r="S10" s="2">
        <v>2</v>
      </c>
      <c r="T10" s="2">
        <v>5</v>
      </c>
      <c r="U10" s="2">
        <v>0</v>
      </c>
      <c r="V10" s="2">
        <v>3</v>
      </c>
      <c r="W10" s="2">
        <v>6</v>
      </c>
      <c r="X10" s="2">
        <v>2</v>
      </c>
      <c r="Y10" s="2">
        <v>3</v>
      </c>
      <c r="Z10" s="2">
        <v>2</v>
      </c>
      <c r="AA10" s="2">
        <v>6</v>
      </c>
      <c r="AB10" s="2">
        <f>SUM(O10:AA10)</f>
        <v>35</v>
      </c>
      <c r="AC10" s="9">
        <f>AB10*100/60</f>
        <v>58.333333333333336</v>
      </c>
      <c r="AD10" s="10">
        <f>(N10+AC10)</f>
        <v>117.5925925925926</v>
      </c>
    </row>
    <row r="11" spans="1:30" ht="63">
      <c r="A11" s="24">
        <v>6</v>
      </c>
      <c r="B11" s="3" t="s">
        <v>90</v>
      </c>
      <c r="C11" s="3" t="s">
        <v>300</v>
      </c>
      <c r="D11" s="2">
        <v>3</v>
      </c>
      <c r="E11" s="2">
        <v>1</v>
      </c>
      <c r="F11" s="2">
        <v>2</v>
      </c>
      <c r="G11" s="2">
        <v>2</v>
      </c>
      <c r="H11" s="2">
        <v>2</v>
      </c>
      <c r="I11" s="2">
        <v>4</v>
      </c>
      <c r="J11" s="2">
        <v>1</v>
      </c>
      <c r="K11" s="2">
        <v>1</v>
      </c>
      <c r="L11" s="2">
        <v>1</v>
      </c>
      <c r="M11" s="2">
        <f>SUM(D11:L11)</f>
        <v>17</v>
      </c>
      <c r="N11" s="9">
        <f>M11*100/27</f>
        <v>62.962962962962962</v>
      </c>
      <c r="O11" s="2">
        <v>3</v>
      </c>
      <c r="P11" s="2">
        <v>0</v>
      </c>
      <c r="Q11" s="2">
        <v>1</v>
      </c>
      <c r="R11" s="2">
        <v>1</v>
      </c>
      <c r="S11" s="2">
        <v>2</v>
      </c>
      <c r="T11" s="2">
        <v>4</v>
      </c>
      <c r="U11" s="2">
        <v>3</v>
      </c>
      <c r="V11" s="2">
        <v>1</v>
      </c>
      <c r="W11" s="2">
        <v>4</v>
      </c>
      <c r="X11" s="2">
        <v>1</v>
      </c>
      <c r="Y11" s="2">
        <v>4</v>
      </c>
      <c r="Z11" s="2">
        <v>3</v>
      </c>
      <c r="AA11" s="2">
        <v>5</v>
      </c>
      <c r="AB11" s="2">
        <f>SUM(O11:AA11)</f>
        <v>32</v>
      </c>
      <c r="AC11" s="9">
        <f>AB11*100/60</f>
        <v>53.333333333333336</v>
      </c>
      <c r="AD11" s="10">
        <f>(N11+AC11)</f>
        <v>116.2962962962963</v>
      </c>
    </row>
    <row r="12" spans="1:30" ht="63">
      <c r="A12" s="24">
        <v>7</v>
      </c>
      <c r="B12" s="3" t="s">
        <v>113</v>
      </c>
      <c r="C12" s="3" t="s">
        <v>325</v>
      </c>
      <c r="D12" s="2">
        <v>2</v>
      </c>
      <c r="E12" s="2">
        <v>2</v>
      </c>
      <c r="F12" s="2">
        <v>1</v>
      </c>
      <c r="G12" s="2">
        <v>1</v>
      </c>
      <c r="H12" s="2">
        <v>2</v>
      </c>
      <c r="I12" s="2">
        <v>2</v>
      </c>
      <c r="J12" s="2">
        <v>1</v>
      </c>
      <c r="K12" s="2">
        <v>1</v>
      </c>
      <c r="L12" s="2">
        <v>3</v>
      </c>
      <c r="M12" s="2">
        <f>SUM(D12:L12)</f>
        <v>15</v>
      </c>
      <c r="N12" s="9">
        <f>M12*100/27</f>
        <v>55.555555555555557</v>
      </c>
      <c r="O12" s="2">
        <v>3</v>
      </c>
      <c r="P12" s="2">
        <v>3</v>
      </c>
      <c r="Q12" s="2">
        <v>1</v>
      </c>
      <c r="R12" s="2">
        <v>1</v>
      </c>
      <c r="S12" s="2">
        <v>0</v>
      </c>
      <c r="T12" s="2">
        <v>0</v>
      </c>
      <c r="U12" s="2">
        <v>1</v>
      </c>
      <c r="V12" s="2">
        <v>1</v>
      </c>
      <c r="W12" s="2">
        <v>5</v>
      </c>
      <c r="X12" s="2">
        <v>2</v>
      </c>
      <c r="Y12" s="2">
        <v>5</v>
      </c>
      <c r="Z12" s="2">
        <v>7</v>
      </c>
      <c r="AA12" s="2">
        <v>7</v>
      </c>
      <c r="AB12" s="2">
        <f>SUM(O12:AA12)</f>
        <v>36</v>
      </c>
      <c r="AC12" s="9">
        <f>AB12*100/60</f>
        <v>60</v>
      </c>
      <c r="AD12" s="10">
        <f>(N12+AC12)</f>
        <v>115.55555555555556</v>
      </c>
    </row>
    <row r="13" spans="1:30" ht="47.25">
      <c r="A13" s="24">
        <v>8</v>
      </c>
      <c r="B13" s="3" t="s">
        <v>117</v>
      </c>
      <c r="C13" s="3" t="s">
        <v>304</v>
      </c>
      <c r="D13" s="2">
        <v>2</v>
      </c>
      <c r="E13" s="2">
        <v>2</v>
      </c>
      <c r="F13" s="2">
        <v>1</v>
      </c>
      <c r="G13" s="2">
        <v>1</v>
      </c>
      <c r="H13" s="2">
        <v>1</v>
      </c>
      <c r="I13" s="2">
        <v>2</v>
      </c>
      <c r="J13" s="2">
        <v>2</v>
      </c>
      <c r="K13" s="2">
        <v>2</v>
      </c>
      <c r="L13" s="2">
        <v>3</v>
      </c>
      <c r="M13" s="2">
        <f>SUM(D13:L13)</f>
        <v>16</v>
      </c>
      <c r="N13" s="9">
        <f>M13*100/27</f>
        <v>59.25925925925926</v>
      </c>
      <c r="O13" s="2">
        <v>4</v>
      </c>
      <c r="P13" s="2">
        <v>1</v>
      </c>
      <c r="Q13" s="2">
        <v>0</v>
      </c>
      <c r="R13" s="2">
        <v>1</v>
      </c>
      <c r="S13" s="2">
        <v>2</v>
      </c>
      <c r="T13" s="2">
        <v>6</v>
      </c>
      <c r="U13" s="2">
        <v>2</v>
      </c>
      <c r="V13" s="2">
        <v>3</v>
      </c>
      <c r="W13" s="2">
        <v>4</v>
      </c>
      <c r="X13" s="2">
        <v>2</v>
      </c>
      <c r="Y13" s="2">
        <v>5</v>
      </c>
      <c r="Z13" s="2">
        <v>0</v>
      </c>
      <c r="AA13" s="2">
        <v>2</v>
      </c>
      <c r="AB13" s="2">
        <f>SUM(O13:AA13)</f>
        <v>32</v>
      </c>
      <c r="AC13" s="9">
        <f>AB13*100/60</f>
        <v>53.333333333333336</v>
      </c>
      <c r="AD13" s="10">
        <f>(N13+AC13)</f>
        <v>112.5925925925926</v>
      </c>
    </row>
    <row r="14" spans="1:30" ht="63">
      <c r="A14" s="24">
        <v>9</v>
      </c>
      <c r="B14" s="3" t="s">
        <v>162</v>
      </c>
      <c r="C14" s="3" t="s">
        <v>300</v>
      </c>
      <c r="D14" s="2">
        <v>3</v>
      </c>
      <c r="E14" s="2">
        <v>2</v>
      </c>
      <c r="F14" s="2">
        <v>2</v>
      </c>
      <c r="G14" s="2">
        <v>0</v>
      </c>
      <c r="H14" s="2">
        <v>1</v>
      </c>
      <c r="I14" s="2">
        <v>1</v>
      </c>
      <c r="J14" s="2">
        <v>2</v>
      </c>
      <c r="K14" s="2">
        <v>1</v>
      </c>
      <c r="L14" s="2">
        <v>3</v>
      </c>
      <c r="M14" s="2">
        <f>SUM(D14:L14)</f>
        <v>15</v>
      </c>
      <c r="N14" s="9">
        <f>M14*100/27</f>
        <v>55.555555555555557</v>
      </c>
      <c r="O14" s="2">
        <v>4</v>
      </c>
      <c r="P14" s="2">
        <v>2</v>
      </c>
      <c r="Q14" s="2">
        <v>1</v>
      </c>
      <c r="R14" s="2">
        <v>1</v>
      </c>
      <c r="S14" s="2">
        <v>2</v>
      </c>
      <c r="T14" s="2">
        <v>0</v>
      </c>
      <c r="U14" s="2">
        <v>3</v>
      </c>
      <c r="V14" s="2">
        <v>2</v>
      </c>
      <c r="W14" s="2">
        <v>4</v>
      </c>
      <c r="X14" s="2">
        <v>1</v>
      </c>
      <c r="Y14" s="2">
        <v>3</v>
      </c>
      <c r="Z14" s="2">
        <v>6</v>
      </c>
      <c r="AA14" s="2">
        <v>5</v>
      </c>
      <c r="AB14" s="2">
        <f>SUM(O14:AA14)</f>
        <v>34</v>
      </c>
      <c r="AC14" s="9">
        <f>AB14*100/60</f>
        <v>56.666666666666664</v>
      </c>
      <c r="AD14" s="10">
        <f>(N14+AC14)</f>
        <v>112.22222222222223</v>
      </c>
    </row>
    <row r="15" spans="1:30" ht="63">
      <c r="A15" s="24">
        <v>10</v>
      </c>
      <c r="B15" s="3" t="s">
        <v>179</v>
      </c>
      <c r="C15" s="3" t="s">
        <v>335</v>
      </c>
      <c r="D15" s="2">
        <v>2</v>
      </c>
      <c r="E15" s="2">
        <v>2</v>
      </c>
      <c r="F15" s="2">
        <v>1</v>
      </c>
      <c r="G15" s="2">
        <v>1</v>
      </c>
      <c r="H15" s="2">
        <v>2</v>
      </c>
      <c r="I15" s="2">
        <v>2</v>
      </c>
      <c r="J15" s="2">
        <v>2</v>
      </c>
      <c r="K15" s="2">
        <v>1</v>
      </c>
      <c r="L15" s="2">
        <v>3</v>
      </c>
      <c r="M15" s="2">
        <f>SUM(D15:L15)</f>
        <v>16</v>
      </c>
      <c r="N15" s="9">
        <f>M15*100/27</f>
        <v>59.25925925925926</v>
      </c>
      <c r="O15" s="2">
        <v>1</v>
      </c>
      <c r="P15" s="2">
        <v>1</v>
      </c>
      <c r="Q15" s="2">
        <v>1</v>
      </c>
      <c r="R15" s="2">
        <v>1</v>
      </c>
      <c r="S15" s="2">
        <v>2</v>
      </c>
      <c r="T15" s="2">
        <v>0</v>
      </c>
      <c r="U15" s="2">
        <v>2</v>
      </c>
      <c r="V15" s="2">
        <v>3</v>
      </c>
      <c r="W15" s="2">
        <v>0</v>
      </c>
      <c r="X15" s="2">
        <v>2</v>
      </c>
      <c r="Y15" s="2">
        <v>5</v>
      </c>
      <c r="Z15" s="2">
        <v>7</v>
      </c>
      <c r="AA15" s="2">
        <v>6</v>
      </c>
      <c r="AB15" s="2">
        <f>SUM(O15:AA15)</f>
        <v>31</v>
      </c>
      <c r="AC15" s="9">
        <f>AB15*100/60</f>
        <v>51.666666666666664</v>
      </c>
      <c r="AD15" s="10">
        <f>(N15+AC15)</f>
        <v>110.92592592592592</v>
      </c>
    </row>
    <row r="16" spans="1:30" ht="78.75">
      <c r="A16" s="24">
        <v>11</v>
      </c>
      <c r="B16" s="3" t="s">
        <v>109</v>
      </c>
      <c r="C16" s="3" t="s">
        <v>344</v>
      </c>
      <c r="D16" s="2">
        <v>3</v>
      </c>
      <c r="E16" s="2">
        <v>4</v>
      </c>
      <c r="F16" s="2">
        <v>2</v>
      </c>
      <c r="G16" s="2">
        <v>1</v>
      </c>
      <c r="H16" s="2">
        <v>2</v>
      </c>
      <c r="I16" s="2">
        <v>0</v>
      </c>
      <c r="J16" s="2">
        <v>1</v>
      </c>
      <c r="K16" s="2">
        <v>0</v>
      </c>
      <c r="L16" s="2">
        <v>0</v>
      </c>
      <c r="M16" s="2">
        <f>SUM(D16:L16)</f>
        <v>13</v>
      </c>
      <c r="N16" s="9">
        <f>M16*100/27</f>
        <v>48.148148148148145</v>
      </c>
      <c r="O16" s="2">
        <v>4</v>
      </c>
      <c r="P16" s="2">
        <v>1</v>
      </c>
      <c r="Q16" s="2">
        <v>0</v>
      </c>
      <c r="R16" s="2">
        <v>1</v>
      </c>
      <c r="S16" s="2">
        <v>2</v>
      </c>
      <c r="T16" s="2">
        <v>4</v>
      </c>
      <c r="U16" s="2">
        <v>3</v>
      </c>
      <c r="V16" s="2">
        <v>2</v>
      </c>
      <c r="W16" s="2">
        <v>4</v>
      </c>
      <c r="X16" s="2">
        <v>2</v>
      </c>
      <c r="Y16" s="2">
        <v>3</v>
      </c>
      <c r="Z16" s="2">
        <v>6</v>
      </c>
      <c r="AA16" s="2">
        <v>5</v>
      </c>
      <c r="AB16" s="2">
        <f>SUM(O16:AA16)</f>
        <v>37</v>
      </c>
      <c r="AC16" s="9">
        <f>AB16*100/60</f>
        <v>61.666666666666664</v>
      </c>
      <c r="AD16" s="10">
        <f>(N16+AC16)</f>
        <v>109.81481481481481</v>
      </c>
    </row>
    <row r="17" spans="1:30" ht="105" customHeight="1">
      <c r="A17" s="24">
        <v>12</v>
      </c>
      <c r="B17" s="3" t="s">
        <v>141</v>
      </c>
      <c r="C17" s="22" t="s">
        <v>348</v>
      </c>
      <c r="D17" s="2">
        <v>0</v>
      </c>
      <c r="E17" s="2">
        <v>0</v>
      </c>
      <c r="F17" s="2">
        <v>2</v>
      </c>
      <c r="G17" s="2">
        <v>2</v>
      </c>
      <c r="H17" s="2">
        <v>0</v>
      </c>
      <c r="I17" s="2">
        <v>0</v>
      </c>
      <c r="J17" s="2">
        <v>2</v>
      </c>
      <c r="K17" s="2">
        <v>1</v>
      </c>
      <c r="L17" s="2">
        <v>6</v>
      </c>
      <c r="M17" s="2">
        <f>SUM(D17:L17)</f>
        <v>13</v>
      </c>
      <c r="N17" s="9">
        <f>M17*100/27</f>
        <v>48.148148148148145</v>
      </c>
      <c r="O17" s="2">
        <v>3</v>
      </c>
      <c r="P17" s="2">
        <v>2</v>
      </c>
      <c r="Q17" s="2">
        <v>2</v>
      </c>
      <c r="R17" s="2">
        <v>2</v>
      </c>
      <c r="S17" s="2">
        <v>0</v>
      </c>
      <c r="T17" s="2">
        <v>5</v>
      </c>
      <c r="U17" s="2">
        <v>0</v>
      </c>
      <c r="V17" s="2">
        <v>3</v>
      </c>
      <c r="W17" s="2">
        <v>5</v>
      </c>
      <c r="X17" s="2">
        <v>2</v>
      </c>
      <c r="Y17" s="2">
        <v>5</v>
      </c>
      <c r="Z17" s="2">
        <v>1</v>
      </c>
      <c r="AA17" s="2">
        <v>7</v>
      </c>
      <c r="AB17" s="2">
        <f>SUM(O17:AA17)</f>
        <v>37</v>
      </c>
      <c r="AC17" s="9">
        <f>AB17*100/60</f>
        <v>61.666666666666664</v>
      </c>
      <c r="AD17" s="10">
        <f>(N17+AC17)</f>
        <v>109.81481481481481</v>
      </c>
    </row>
    <row r="18" spans="1:30" ht="47.25">
      <c r="A18" s="24">
        <v>13</v>
      </c>
      <c r="B18" s="3" t="s">
        <v>158</v>
      </c>
      <c r="C18" s="3" t="s">
        <v>304</v>
      </c>
      <c r="D18" s="2">
        <v>3</v>
      </c>
      <c r="E18" s="2">
        <v>1</v>
      </c>
      <c r="F18" s="2">
        <v>0</v>
      </c>
      <c r="G18" s="2">
        <v>2</v>
      </c>
      <c r="H18" s="2">
        <v>2</v>
      </c>
      <c r="I18" s="2">
        <v>0</v>
      </c>
      <c r="J18" s="2">
        <v>2</v>
      </c>
      <c r="K18" s="2">
        <v>1</v>
      </c>
      <c r="L18" s="2">
        <v>2</v>
      </c>
      <c r="M18" s="2">
        <f>SUM(D18:L18)</f>
        <v>13</v>
      </c>
      <c r="N18" s="9">
        <f>M18*100/27</f>
        <v>48.148148148148145</v>
      </c>
      <c r="O18" s="2">
        <v>2</v>
      </c>
      <c r="P18" s="2">
        <v>2</v>
      </c>
      <c r="Q18" s="2">
        <v>1</v>
      </c>
      <c r="R18" s="2">
        <v>1</v>
      </c>
      <c r="S18" s="2">
        <v>0</v>
      </c>
      <c r="T18" s="2">
        <v>5</v>
      </c>
      <c r="U18" s="2">
        <v>3</v>
      </c>
      <c r="V18" s="2">
        <v>2</v>
      </c>
      <c r="W18" s="2">
        <v>5</v>
      </c>
      <c r="X18" s="2">
        <v>1</v>
      </c>
      <c r="Y18" s="2">
        <v>3</v>
      </c>
      <c r="Z18" s="2">
        <v>7</v>
      </c>
      <c r="AA18" s="2">
        <v>5</v>
      </c>
      <c r="AB18" s="2">
        <f>SUM(O18:AA18)</f>
        <v>37</v>
      </c>
      <c r="AC18" s="9">
        <f>AB18*100/60</f>
        <v>61.666666666666664</v>
      </c>
      <c r="AD18" s="10">
        <f>(N18+AC18)</f>
        <v>109.81481481481481</v>
      </c>
    </row>
    <row r="19" spans="1:30" ht="63">
      <c r="A19" s="24">
        <v>14</v>
      </c>
      <c r="B19" s="3" t="s">
        <v>124</v>
      </c>
      <c r="C19" s="3" t="s">
        <v>326</v>
      </c>
      <c r="D19" s="2">
        <v>2</v>
      </c>
      <c r="E19" s="2">
        <v>2</v>
      </c>
      <c r="F19" s="2">
        <v>1</v>
      </c>
      <c r="G19" s="2">
        <v>1</v>
      </c>
      <c r="H19" s="2">
        <v>1</v>
      </c>
      <c r="I19" s="2">
        <v>2</v>
      </c>
      <c r="J19" s="2">
        <v>1</v>
      </c>
      <c r="K19" s="2">
        <v>2</v>
      </c>
      <c r="L19" s="2">
        <v>4</v>
      </c>
      <c r="M19" s="2">
        <f>SUM(D19:L19)</f>
        <v>16</v>
      </c>
      <c r="N19" s="9">
        <f>M19*100/27</f>
        <v>59.25925925925926</v>
      </c>
      <c r="O19" s="2">
        <v>2</v>
      </c>
      <c r="P19" s="2">
        <v>0</v>
      </c>
      <c r="Q19" s="2">
        <v>1</v>
      </c>
      <c r="R19" s="2">
        <v>1</v>
      </c>
      <c r="S19" s="2">
        <v>0</v>
      </c>
      <c r="T19" s="2">
        <v>5</v>
      </c>
      <c r="U19" s="2">
        <v>0</v>
      </c>
      <c r="V19" s="2">
        <v>1</v>
      </c>
      <c r="W19" s="2">
        <v>3</v>
      </c>
      <c r="X19" s="2">
        <v>1</v>
      </c>
      <c r="Y19" s="2">
        <v>3</v>
      </c>
      <c r="Z19" s="2">
        <v>7</v>
      </c>
      <c r="AA19" s="2">
        <v>6</v>
      </c>
      <c r="AB19" s="2">
        <f>SUM(O19:AA19)</f>
        <v>30</v>
      </c>
      <c r="AC19" s="9">
        <f>AB19*100/60</f>
        <v>50</v>
      </c>
      <c r="AD19" s="10">
        <f>(N19+AC19)</f>
        <v>109.25925925925927</v>
      </c>
    </row>
    <row r="20" spans="1:30" ht="63">
      <c r="A20" s="24">
        <v>15</v>
      </c>
      <c r="B20" s="3" t="s">
        <v>146</v>
      </c>
      <c r="C20" s="3" t="s">
        <v>346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2">
        <v>2</v>
      </c>
      <c r="K20" s="2">
        <v>0</v>
      </c>
      <c r="L20" s="2">
        <v>2</v>
      </c>
      <c r="M20" s="2">
        <f>SUM(D20:L20)</f>
        <v>15</v>
      </c>
      <c r="N20" s="9">
        <f>M20*100/27</f>
        <v>55.555555555555557</v>
      </c>
      <c r="O20" s="2">
        <v>3</v>
      </c>
      <c r="P20" s="2">
        <v>2</v>
      </c>
      <c r="Q20" s="2">
        <v>1</v>
      </c>
      <c r="R20" s="2">
        <v>0</v>
      </c>
      <c r="S20" s="2">
        <v>2</v>
      </c>
      <c r="T20" s="2">
        <v>0</v>
      </c>
      <c r="U20" s="2">
        <v>6</v>
      </c>
      <c r="V20" s="2">
        <v>3</v>
      </c>
      <c r="W20" s="2">
        <v>1</v>
      </c>
      <c r="X20" s="2">
        <v>2</v>
      </c>
      <c r="Y20" s="2">
        <v>5</v>
      </c>
      <c r="Z20" s="2">
        <v>3</v>
      </c>
      <c r="AA20" s="2">
        <v>4</v>
      </c>
      <c r="AB20" s="2">
        <f>SUM(O20:AA20)</f>
        <v>32</v>
      </c>
      <c r="AC20" s="9">
        <f>AB20*100/60</f>
        <v>53.333333333333336</v>
      </c>
      <c r="AD20" s="10">
        <f>(N20+AC20)</f>
        <v>108.88888888888889</v>
      </c>
    </row>
    <row r="21" spans="1:30" ht="78.75">
      <c r="A21" s="24">
        <v>16</v>
      </c>
      <c r="B21" s="3" t="s">
        <v>138</v>
      </c>
      <c r="C21" s="3" t="s">
        <v>306</v>
      </c>
      <c r="D21" s="2">
        <v>0</v>
      </c>
      <c r="E21" s="2">
        <v>0</v>
      </c>
      <c r="F21" s="2">
        <v>2</v>
      </c>
      <c r="G21" s="2">
        <v>1</v>
      </c>
      <c r="H21" s="2">
        <v>2</v>
      </c>
      <c r="I21" s="2">
        <v>3</v>
      </c>
      <c r="J21" s="2">
        <v>2</v>
      </c>
      <c r="K21" s="2">
        <v>0</v>
      </c>
      <c r="L21" s="2">
        <v>4</v>
      </c>
      <c r="M21" s="2">
        <f>SUM(D21:L21)</f>
        <v>14</v>
      </c>
      <c r="N21" s="9">
        <f>M21*100/27</f>
        <v>51.851851851851855</v>
      </c>
      <c r="O21" s="2">
        <v>1</v>
      </c>
      <c r="P21" s="2">
        <v>3</v>
      </c>
      <c r="Q21" s="2">
        <v>1</v>
      </c>
      <c r="R21" s="2">
        <v>0</v>
      </c>
      <c r="S21" s="2">
        <v>2</v>
      </c>
      <c r="T21" s="2">
        <v>3</v>
      </c>
      <c r="U21" s="2">
        <v>3</v>
      </c>
      <c r="V21" s="2">
        <v>2</v>
      </c>
      <c r="W21" s="2">
        <v>6</v>
      </c>
      <c r="X21" s="2">
        <v>0</v>
      </c>
      <c r="Y21" s="2">
        <v>5</v>
      </c>
      <c r="Z21" s="2">
        <v>1</v>
      </c>
      <c r="AA21" s="2">
        <v>6</v>
      </c>
      <c r="AB21" s="2">
        <f>SUM(O21:AA21)</f>
        <v>33</v>
      </c>
      <c r="AC21" s="9">
        <f>AB21*100/60</f>
        <v>55</v>
      </c>
      <c r="AD21" s="10">
        <f>(N21+AC21)</f>
        <v>106.85185185185185</v>
      </c>
    </row>
    <row r="22" spans="1:30" ht="63">
      <c r="A22" s="24">
        <v>17</v>
      </c>
      <c r="B22" s="3" t="s">
        <v>171</v>
      </c>
      <c r="C22" s="3" t="s">
        <v>300</v>
      </c>
      <c r="D22" s="2">
        <v>3</v>
      </c>
      <c r="E22" s="2">
        <v>4</v>
      </c>
      <c r="F22" s="2">
        <v>2</v>
      </c>
      <c r="G22" s="2">
        <v>0</v>
      </c>
      <c r="H22" s="2">
        <v>2</v>
      </c>
      <c r="I22" s="2">
        <v>4</v>
      </c>
      <c r="J22" s="2">
        <v>1</v>
      </c>
      <c r="K22" s="2">
        <v>0</v>
      </c>
      <c r="L22" s="2">
        <v>2</v>
      </c>
      <c r="M22" s="2">
        <f>SUM(D22:L22)</f>
        <v>18</v>
      </c>
      <c r="N22" s="9">
        <f>M22*100/27</f>
        <v>66.666666666666671</v>
      </c>
      <c r="O22" s="2">
        <v>2</v>
      </c>
      <c r="P22" s="2">
        <v>2</v>
      </c>
      <c r="Q22" s="2">
        <v>1</v>
      </c>
      <c r="R22" s="2">
        <v>1</v>
      </c>
      <c r="S22" s="2">
        <v>0</v>
      </c>
      <c r="T22" s="2">
        <v>2</v>
      </c>
      <c r="U22" s="2">
        <v>2</v>
      </c>
      <c r="V22" s="2">
        <v>0</v>
      </c>
      <c r="W22" s="2">
        <v>6</v>
      </c>
      <c r="X22" s="2">
        <v>1</v>
      </c>
      <c r="Y22" s="2">
        <v>3</v>
      </c>
      <c r="Z22" s="2">
        <v>0</v>
      </c>
      <c r="AA22" s="2">
        <v>4</v>
      </c>
      <c r="AB22" s="2">
        <f>SUM(O22:AA22)</f>
        <v>24</v>
      </c>
      <c r="AC22" s="9">
        <f>AB22*100/60</f>
        <v>40</v>
      </c>
      <c r="AD22" s="10">
        <f>(N22+AC22)</f>
        <v>106.66666666666667</v>
      </c>
    </row>
    <row r="23" spans="1:30" ht="63">
      <c r="A23" s="24">
        <v>18</v>
      </c>
      <c r="B23" s="3" t="s">
        <v>123</v>
      </c>
      <c r="C23" s="22" t="s">
        <v>349</v>
      </c>
      <c r="D23" s="2">
        <v>1</v>
      </c>
      <c r="E23" s="2">
        <v>1</v>
      </c>
      <c r="F23" s="2">
        <v>1</v>
      </c>
      <c r="G23" s="2">
        <v>0</v>
      </c>
      <c r="H23" s="2">
        <v>2</v>
      </c>
      <c r="I23" s="2">
        <v>3</v>
      </c>
      <c r="J23" s="2">
        <v>2</v>
      </c>
      <c r="K23" s="2">
        <v>0</v>
      </c>
      <c r="L23" s="2">
        <v>0</v>
      </c>
      <c r="M23" s="2">
        <f>SUM(D23:L23)</f>
        <v>10</v>
      </c>
      <c r="N23" s="9">
        <f>M23*100/27</f>
        <v>37.037037037037038</v>
      </c>
      <c r="O23" s="2">
        <v>4</v>
      </c>
      <c r="P23" s="2">
        <v>4</v>
      </c>
      <c r="Q23" s="2">
        <v>2</v>
      </c>
      <c r="R23" s="2">
        <v>1</v>
      </c>
      <c r="S23" s="2">
        <v>4</v>
      </c>
      <c r="T23" s="2">
        <v>3</v>
      </c>
      <c r="U23" s="2">
        <v>3</v>
      </c>
      <c r="V23" s="2">
        <v>2</v>
      </c>
      <c r="W23" s="2">
        <v>3</v>
      </c>
      <c r="X23" s="2">
        <v>2</v>
      </c>
      <c r="Y23" s="2">
        <v>3</v>
      </c>
      <c r="Z23" s="2">
        <v>5</v>
      </c>
      <c r="AA23" s="2">
        <v>5</v>
      </c>
      <c r="AB23" s="2">
        <f>SUM(O23:AA23)</f>
        <v>41</v>
      </c>
      <c r="AC23" s="9">
        <f>AB23*100/60</f>
        <v>68.333333333333329</v>
      </c>
      <c r="AD23" s="10">
        <f>(N23+AC23)</f>
        <v>105.37037037037037</v>
      </c>
    </row>
    <row r="24" spans="1:30" ht="78.75">
      <c r="A24" s="24">
        <v>19</v>
      </c>
      <c r="B24" s="3" t="s">
        <v>127</v>
      </c>
      <c r="C24" s="3" t="s">
        <v>345</v>
      </c>
      <c r="D24" s="2">
        <v>1</v>
      </c>
      <c r="E24" s="2">
        <v>0</v>
      </c>
      <c r="F24" s="2">
        <v>2</v>
      </c>
      <c r="G24" s="2">
        <v>2</v>
      </c>
      <c r="H24" s="2">
        <v>2</v>
      </c>
      <c r="I24" s="2">
        <v>4</v>
      </c>
      <c r="J24" s="2">
        <v>1</v>
      </c>
      <c r="K24" s="2">
        <v>0</v>
      </c>
      <c r="L24" s="2">
        <v>3</v>
      </c>
      <c r="M24" s="2">
        <f>SUM(D24:L24)</f>
        <v>15</v>
      </c>
      <c r="N24" s="9">
        <f>M24*100/27</f>
        <v>55.555555555555557</v>
      </c>
      <c r="O24" s="2">
        <v>4</v>
      </c>
      <c r="P24" s="2">
        <v>0</v>
      </c>
      <c r="Q24" s="2">
        <v>1</v>
      </c>
      <c r="R24" s="2">
        <v>1</v>
      </c>
      <c r="S24" s="2">
        <v>0</v>
      </c>
      <c r="T24" s="2">
        <v>5</v>
      </c>
      <c r="U24" s="2">
        <v>2</v>
      </c>
      <c r="V24" s="2">
        <v>2</v>
      </c>
      <c r="W24" s="2">
        <v>5</v>
      </c>
      <c r="X24" s="2">
        <v>0</v>
      </c>
      <c r="Y24" s="2">
        <v>3</v>
      </c>
      <c r="Z24" s="2">
        <v>2</v>
      </c>
      <c r="AA24" s="2">
        <v>4</v>
      </c>
      <c r="AB24" s="2">
        <f>SUM(O24:AA24)</f>
        <v>29</v>
      </c>
      <c r="AC24" s="9">
        <f>AB24*100/60</f>
        <v>48.333333333333336</v>
      </c>
      <c r="AD24" s="10">
        <f>(N24+AC24)</f>
        <v>103.88888888888889</v>
      </c>
    </row>
    <row r="25" spans="1:30" ht="47.25">
      <c r="A25" s="24">
        <v>20</v>
      </c>
      <c r="B25" s="3" t="s">
        <v>144</v>
      </c>
      <c r="C25" s="3" t="s">
        <v>304</v>
      </c>
      <c r="D25" s="2">
        <v>3</v>
      </c>
      <c r="E25" s="2">
        <v>2</v>
      </c>
      <c r="F25" s="2">
        <v>1</v>
      </c>
      <c r="G25" s="2">
        <v>1</v>
      </c>
      <c r="H25" s="2">
        <v>2</v>
      </c>
      <c r="I25" s="2">
        <v>4</v>
      </c>
      <c r="J25" s="2">
        <v>2</v>
      </c>
      <c r="K25" s="2">
        <v>0</v>
      </c>
      <c r="L25" s="2">
        <v>4</v>
      </c>
      <c r="M25" s="2">
        <f>SUM(D25:L25)</f>
        <v>19</v>
      </c>
      <c r="N25" s="9">
        <f>M25*100/27</f>
        <v>70.370370370370367</v>
      </c>
      <c r="O25" s="2">
        <v>4</v>
      </c>
      <c r="P25" s="2">
        <v>1</v>
      </c>
      <c r="Q25" s="2">
        <v>1</v>
      </c>
      <c r="R25" s="2">
        <v>1</v>
      </c>
      <c r="S25" s="2">
        <v>0</v>
      </c>
      <c r="T25" s="2">
        <v>0</v>
      </c>
      <c r="U25" s="2">
        <v>0</v>
      </c>
      <c r="V25" s="2">
        <v>3</v>
      </c>
      <c r="W25" s="2">
        <v>3</v>
      </c>
      <c r="X25" s="2">
        <v>1</v>
      </c>
      <c r="Y25" s="2">
        <v>4</v>
      </c>
      <c r="Z25" s="2">
        <v>0</v>
      </c>
      <c r="AA25" s="2">
        <v>2</v>
      </c>
      <c r="AB25" s="2">
        <f>SUM(O25:AA25)</f>
        <v>20</v>
      </c>
      <c r="AC25" s="9">
        <f>AB25*100/60</f>
        <v>33.333333333333336</v>
      </c>
      <c r="AD25" s="10">
        <f>(N25+AC25)</f>
        <v>103.7037037037037</v>
      </c>
    </row>
    <row r="26" spans="1:30" ht="47.25">
      <c r="A26" s="24">
        <v>21</v>
      </c>
      <c r="B26" s="3" t="s">
        <v>136</v>
      </c>
      <c r="C26" s="22" t="s">
        <v>303</v>
      </c>
      <c r="D26" s="2">
        <v>0</v>
      </c>
      <c r="E26" s="2">
        <v>0</v>
      </c>
      <c r="F26" s="2">
        <v>2</v>
      </c>
      <c r="G26" s="2">
        <v>1</v>
      </c>
      <c r="H26" s="2">
        <v>2</v>
      </c>
      <c r="I26" s="2">
        <v>2</v>
      </c>
      <c r="J26" s="2">
        <v>0</v>
      </c>
      <c r="K26" s="2">
        <v>2</v>
      </c>
      <c r="L26" s="2">
        <v>4</v>
      </c>
      <c r="M26" s="2">
        <f>SUM(D26:L26)</f>
        <v>13</v>
      </c>
      <c r="N26" s="9">
        <f>M26*100/27</f>
        <v>48.148148148148145</v>
      </c>
      <c r="O26" s="2">
        <v>5</v>
      </c>
      <c r="P26" s="2">
        <v>2</v>
      </c>
      <c r="Q26" s="2">
        <v>1</v>
      </c>
      <c r="R26" s="2">
        <v>1</v>
      </c>
      <c r="S26" s="2">
        <v>0</v>
      </c>
      <c r="T26" s="2">
        <v>0</v>
      </c>
      <c r="U26" s="2">
        <v>6</v>
      </c>
      <c r="V26" s="2">
        <v>1</v>
      </c>
      <c r="W26" s="2">
        <v>2</v>
      </c>
      <c r="X26" s="2">
        <v>2</v>
      </c>
      <c r="Y26" s="2">
        <v>2</v>
      </c>
      <c r="Z26" s="2">
        <v>6</v>
      </c>
      <c r="AA26" s="2">
        <v>5</v>
      </c>
      <c r="AB26" s="2">
        <f>SUM(O26:AA26)</f>
        <v>33</v>
      </c>
      <c r="AC26" s="9">
        <f>AB26*100/60</f>
        <v>55</v>
      </c>
      <c r="AD26" s="10">
        <f>(N26+AC26)</f>
        <v>103.14814814814815</v>
      </c>
    </row>
    <row r="27" spans="1:30" ht="47.25">
      <c r="A27" s="24">
        <v>22</v>
      </c>
      <c r="B27" s="3" t="s">
        <v>173</v>
      </c>
      <c r="C27" s="3" t="s">
        <v>381</v>
      </c>
      <c r="D27" s="2">
        <v>2</v>
      </c>
      <c r="E27" s="2">
        <v>2</v>
      </c>
      <c r="F27" s="2">
        <v>1</v>
      </c>
      <c r="G27" s="2">
        <v>1</v>
      </c>
      <c r="H27" s="2">
        <v>1</v>
      </c>
      <c r="I27" s="2">
        <v>2</v>
      </c>
      <c r="J27" s="2">
        <v>1</v>
      </c>
      <c r="K27" s="2">
        <v>1</v>
      </c>
      <c r="L27" s="2">
        <v>4</v>
      </c>
      <c r="M27" s="2">
        <f>SUM(D27:L27)</f>
        <v>15</v>
      </c>
      <c r="N27" s="9">
        <f>M27*100/27</f>
        <v>55.555555555555557</v>
      </c>
      <c r="O27" s="2">
        <v>3</v>
      </c>
      <c r="P27" s="2">
        <v>0</v>
      </c>
      <c r="Q27" s="2">
        <v>0</v>
      </c>
      <c r="R27" s="2">
        <v>0</v>
      </c>
      <c r="S27" s="2">
        <v>1</v>
      </c>
      <c r="T27" s="2">
        <v>0</v>
      </c>
      <c r="U27" s="2">
        <v>5</v>
      </c>
      <c r="V27" s="2">
        <v>3</v>
      </c>
      <c r="W27" s="2">
        <v>2</v>
      </c>
      <c r="X27" s="2">
        <v>1</v>
      </c>
      <c r="Y27" s="2">
        <v>5</v>
      </c>
      <c r="Z27" s="2">
        <v>3</v>
      </c>
      <c r="AA27" s="2">
        <v>5</v>
      </c>
      <c r="AB27" s="2">
        <f>SUM(O27:AA27)</f>
        <v>28</v>
      </c>
      <c r="AC27" s="9">
        <f>AB27*100/60</f>
        <v>46.666666666666664</v>
      </c>
      <c r="AD27" s="10">
        <f>(N27+AC27)</f>
        <v>102.22222222222223</v>
      </c>
    </row>
    <row r="28" spans="1:30" ht="47.25">
      <c r="A28" s="24">
        <v>23</v>
      </c>
      <c r="B28" s="3" t="s">
        <v>130</v>
      </c>
      <c r="C28" s="3" t="s">
        <v>377</v>
      </c>
      <c r="D28" s="2">
        <v>0</v>
      </c>
      <c r="E28" s="2">
        <v>0</v>
      </c>
      <c r="F28" s="2">
        <v>2</v>
      </c>
      <c r="G28" s="2">
        <v>2</v>
      </c>
      <c r="H28" s="2">
        <v>2</v>
      </c>
      <c r="I28" s="2">
        <v>1</v>
      </c>
      <c r="J28" s="2">
        <v>2</v>
      </c>
      <c r="K28" s="2">
        <v>2</v>
      </c>
      <c r="L28" s="2">
        <v>4</v>
      </c>
      <c r="M28" s="2">
        <f>SUM(D28:L28)</f>
        <v>15</v>
      </c>
      <c r="N28" s="9">
        <f>M28*100/27</f>
        <v>55.555555555555557</v>
      </c>
      <c r="O28" s="2">
        <v>2</v>
      </c>
      <c r="P28" s="2">
        <v>4</v>
      </c>
      <c r="Q28" s="2">
        <v>0</v>
      </c>
      <c r="R28" s="2">
        <v>1</v>
      </c>
      <c r="S28" s="2">
        <v>1</v>
      </c>
      <c r="T28" s="2">
        <v>0</v>
      </c>
      <c r="U28" s="2">
        <v>0</v>
      </c>
      <c r="V28" s="2">
        <v>3</v>
      </c>
      <c r="W28" s="2">
        <v>6</v>
      </c>
      <c r="X28" s="2">
        <v>1</v>
      </c>
      <c r="Y28" s="2">
        <v>3</v>
      </c>
      <c r="Z28" s="2">
        <v>0</v>
      </c>
      <c r="AA28" s="2">
        <v>6</v>
      </c>
      <c r="AB28" s="2">
        <f>SUM(O28:AA28)</f>
        <v>27</v>
      </c>
      <c r="AC28" s="9">
        <f>AB28*100/60</f>
        <v>45</v>
      </c>
      <c r="AD28" s="10">
        <f>(N28+AC28)</f>
        <v>100.55555555555556</v>
      </c>
    </row>
    <row r="29" spans="1:30" ht="63">
      <c r="A29" s="24">
        <v>24</v>
      </c>
      <c r="B29" s="3" t="s">
        <v>159</v>
      </c>
      <c r="C29" s="3" t="s">
        <v>310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1</v>
      </c>
      <c r="J29" s="2">
        <v>2</v>
      </c>
      <c r="K29" s="2">
        <v>1</v>
      </c>
      <c r="L29" s="2">
        <v>3</v>
      </c>
      <c r="M29" s="2">
        <f>SUM(D29:L29)</f>
        <v>8</v>
      </c>
      <c r="N29" s="9">
        <f>M29*100/27</f>
        <v>29.62962962962963</v>
      </c>
      <c r="O29" s="2">
        <v>4</v>
      </c>
      <c r="P29" s="2">
        <v>4</v>
      </c>
      <c r="Q29" s="2">
        <v>2</v>
      </c>
      <c r="R29" s="2">
        <v>1</v>
      </c>
      <c r="S29" s="2">
        <v>2</v>
      </c>
      <c r="T29" s="2">
        <v>5</v>
      </c>
      <c r="U29" s="2">
        <v>4</v>
      </c>
      <c r="V29" s="2">
        <v>2</v>
      </c>
      <c r="W29" s="2">
        <v>4</v>
      </c>
      <c r="X29" s="2">
        <v>1</v>
      </c>
      <c r="Y29" s="2">
        <v>3</v>
      </c>
      <c r="Z29" s="2">
        <v>5</v>
      </c>
      <c r="AA29" s="2">
        <v>5</v>
      </c>
      <c r="AB29" s="2">
        <f>SUM(O29:AA29)</f>
        <v>42</v>
      </c>
      <c r="AC29" s="9">
        <f>AB29*100/60</f>
        <v>70</v>
      </c>
      <c r="AD29" s="10">
        <f>(N29+AC29)</f>
        <v>99.629629629629633</v>
      </c>
    </row>
    <row r="30" spans="1:30" ht="47.25">
      <c r="A30" s="24">
        <v>25</v>
      </c>
      <c r="B30" s="3" t="s">
        <v>150</v>
      </c>
      <c r="C30" s="3" t="s">
        <v>304</v>
      </c>
      <c r="D30" s="2">
        <v>0</v>
      </c>
      <c r="E30" s="2">
        <v>0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1</v>
      </c>
      <c r="L30" s="2">
        <v>4</v>
      </c>
      <c r="M30" s="2">
        <f>SUM(D30:L30)</f>
        <v>15</v>
      </c>
      <c r="N30" s="9">
        <f>M30*100/27</f>
        <v>55.555555555555557</v>
      </c>
      <c r="O30" s="2">
        <v>2</v>
      </c>
      <c r="P30" s="2">
        <v>0</v>
      </c>
      <c r="Q30" s="2">
        <v>0</v>
      </c>
      <c r="R30" s="2">
        <v>0</v>
      </c>
      <c r="S30" s="2">
        <v>0</v>
      </c>
      <c r="T30" s="2">
        <v>5</v>
      </c>
      <c r="U30" s="2">
        <v>0</v>
      </c>
      <c r="V30" s="2">
        <v>2</v>
      </c>
      <c r="W30" s="2">
        <v>3</v>
      </c>
      <c r="X30" s="2">
        <v>2</v>
      </c>
      <c r="Y30" s="2">
        <v>3</v>
      </c>
      <c r="Z30" s="2">
        <v>2</v>
      </c>
      <c r="AA30" s="2">
        <v>7</v>
      </c>
      <c r="AB30" s="2">
        <f>SUM(O30:AA30)</f>
        <v>26</v>
      </c>
      <c r="AC30" s="9">
        <f>AB30*100/60</f>
        <v>43.333333333333336</v>
      </c>
      <c r="AD30" s="10">
        <f>(N30+AC30)</f>
        <v>98.888888888888886</v>
      </c>
    </row>
    <row r="31" spans="1:30" ht="47.25">
      <c r="A31" s="24">
        <v>26</v>
      </c>
      <c r="B31" s="3" t="s">
        <v>155</v>
      </c>
      <c r="C31" s="3" t="s">
        <v>304</v>
      </c>
      <c r="D31" s="2">
        <v>3</v>
      </c>
      <c r="E31" s="2">
        <v>0</v>
      </c>
      <c r="F31" s="2">
        <v>2</v>
      </c>
      <c r="G31" s="2">
        <v>2</v>
      </c>
      <c r="H31" s="2">
        <v>2</v>
      </c>
      <c r="I31" s="2">
        <v>0</v>
      </c>
      <c r="J31" s="2">
        <v>1</v>
      </c>
      <c r="K31" s="2">
        <v>1</v>
      </c>
      <c r="L31" s="2">
        <v>2</v>
      </c>
      <c r="M31" s="2">
        <f>SUM(D31:L31)</f>
        <v>13</v>
      </c>
      <c r="N31" s="9">
        <f>M31*100/27</f>
        <v>48.148148148148145</v>
      </c>
      <c r="O31" s="2">
        <v>3</v>
      </c>
      <c r="P31" s="2">
        <v>0</v>
      </c>
      <c r="Q31" s="2">
        <v>1</v>
      </c>
      <c r="R31" s="2">
        <v>0</v>
      </c>
      <c r="S31" s="2">
        <v>0</v>
      </c>
      <c r="T31" s="2">
        <v>6</v>
      </c>
      <c r="U31" s="2">
        <v>0</v>
      </c>
      <c r="V31" s="2">
        <v>3</v>
      </c>
      <c r="W31" s="2">
        <v>5</v>
      </c>
      <c r="X31" s="2">
        <v>2</v>
      </c>
      <c r="Y31" s="2">
        <v>4</v>
      </c>
      <c r="Z31" s="2">
        <v>1</v>
      </c>
      <c r="AA31" s="2">
        <v>5</v>
      </c>
      <c r="AB31" s="2">
        <f>SUM(O31:AA31)</f>
        <v>30</v>
      </c>
      <c r="AC31" s="9">
        <f>AB31*100/60</f>
        <v>50</v>
      </c>
      <c r="AD31" s="10">
        <f>(N31+AC31)</f>
        <v>98.148148148148152</v>
      </c>
    </row>
    <row r="32" spans="1:30" ht="63">
      <c r="A32" s="24">
        <v>27</v>
      </c>
      <c r="B32" s="3" t="s">
        <v>166</v>
      </c>
      <c r="C32" s="3" t="s">
        <v>326</v>
      </c>
      <c r="D32" s="24">
        <v>2</v>
      </c>
      <c r="E32" s="2">
        <v>0</v>
      </c>
      <c r="F32" s="2">
        <v>2</v>
      </c>
      <c r="G32" s="2">
        <v>2</v>
      </c>
      <c r="H32" s="2">
        <v>2</v>
      </c>
      <c r="I32" s="2">
        <v>2</v>
      </c>
      <c r="J32" s="2">
        <v>1</v>
      </c>
      <c r="K32" s="2">
        <v>1</v>
      </c>
      <c r="L32" s="2">
        <v>2</v>
      </c>
      <c r="M32" s="2">
        <f>SUM(D32:L32)</f>
        <v>14</v>
      </c>
      <c r="N32" s="9">
        <f>M32*100/27</f>
        <v>51.851851851851855</v>
      </c>
      <c r="O32" s="2">
        <v>2</v>
      </c>
      <c r="P32" s="2">
        <v>2</v>
      </c>
      <c r="Q32" s="2">
        <v>0</v>
      </c>
      <c r="R32" s="2">
        <v>0</v>
      </c>
      <c r="S32" s="2">
        <v>0</v>
      </c>
      <c r="T32" s="2">
        <v>0</v>
      </c>
      <c r="U32" s="2">
        <v>2</v>
      </c>
      <c r="V32" s="2">
        <v>1</v>
      </c>
      <c r="W32" s="2">
        <v>3</v>
      </c>
      <c r="X32" s="2">
        <v>1</v>
      </c>
      <c r="Y32" s="2">
        <v>4</v>
      </c>
      <c r="Z32" s="2">
        <v>4</v>
      </c>
      <c r="AA32" s="2">
        <v>7</v>
      </c>
      <c r="AB32" s="2">
        <f>SUM(O32:AA32)</f>
        <v>26</v>
      </c>
      <c r="AC32" s="9">
        <f>AB32*100/60</f>
        <v>43.333333333333336</v>
      </c>
      <c r="AD32" s="10">
        <f>(N32+AC32)</f>
        <v>95.18518518518519</v>
      </c>
    </row>
    <row r="33" spans="1:30" ht="78.75">
      <c r="A33" s="24">
        <v>28</v>
      </c>
      <c r="B33" s="3" t="s">
        <v>132</v>
      </c>
      <c r="C33" s="3" t="s">
        <v>297</v>
      </c>
      <c r="D33" s="2">
        <v>0</v>
      </c>
      <c r="E33" s="2">
        <v>0</v>
      </c>
      <c r="F33" s="2">
        <v>1</v>
      </c>
      <c r="G33" s="2">
        <v>1</v>
      </c>
      <c r="H33" s="2">
        <v>2</v>
      </c>
      <c r="I33" s="2">
        <v>4</v>
      </c>
      <c r="J33" s="2">
        <v>1</v>
      </c>
      <c r="K33" s="2">
        <v>1</v>
      </c>
      <c r="L33" s="2">
        <v>0</v>
      </c>
      <c r="M33" s="2">
        <f>SUM(D33:L33)</f>
        <v>10</v>
      </c>
      <c r="N33" s="9">
        <f>M33*100/27</f>
        <v>37.037037037037038</v>
      </c>
      <c r="O33" s="2">
        <v>4</v>
      </c>
      <c r="P33" s="2">
        <v>4</v>
      </c>
      <c r="Q33" s="2">
        <v>1</v>
      </c>
      <c r="R33" s="2">
        <v>1</v>
      </c>
      <c r="S33" s="2">
        <v>2</v>
      </c>
      <c r="T33" s="2">
        <v>0</v>
      </c>
      <c r="U33" s="2">
        <v>4</v>
      </c>
      <c r="V33" s="2">
        <v>3</v>
      </c>
      <c r="W33" s="2">
        <v>4</v>
      </c>
      <c r="X33" s="2">
        <v>1</v>
      </c>
      <c r="Y33" s="2">
        <v>5</v>
      </c>
      <c r="Z33" s="2">
        <v>0</v>
      </c>
      <c r="AA33" s="2">
        <v>5</v>
      </c>
      <c r="AB33" s="2">
        <f>SUM(O33:AA33)</f>
        <v>34</v>
      </c>
      <c r="AC33" s="9">
        <f>AB33*100/60</f>
        <v>56.666666666666664</v>
      </c>
      <c r="AD33" s="10">
        <f>(N33+AC33)</f>
        <v>93.703703703703695</v>
      </c>
    </row>
    <row r="34" spans="1:30" ht="63">
      <c r="A34" s="24">
        <v>29</v>
      </c>
      <c r="B34" s="3" t="s">
        <v>184</v>
      </c>
      <c r="C34" s="3" t="s">
        <v>326</v>
      </c>
      <c r="D34" s="2">
        <v>1</v>
      </c>
      <c r="E34" s="2">
        <v>0</v>
      </c>
      <c r="F34" s="2">
        <v>2</v>
      </c>
      <c r="G34" s="2">
        <v>2</v>
      </c>
      <c r="H34" s="2">
        <v>2</v>
      </c>
      <c r="I34" s="2">
        <v>4</v>
      </c>
      <c r="J34" s="2">
        <v>2</v>
      </c>
      <c r="K34" s="2">
        <v>0</v>
      </c>
      <c r="L34" s="2">
        <v>4</v>
      </c>
      <c r="M34" s="2">
        <f>SUM(D34:L34)</f>
        <v>17</v>
      </c>
      <c r="N34" s="9">
        <f>M34*100/27</f>
        <v>62.962962962962962</v>
      </c>
      <c r="O34" s="2">
        <v>2</v>
      </c>
      <c r="P34" s="2">
        <v>1</v>
      </c>
      <c r="Q34" s="2">
        <v>1</v>
      </c>
      <c r="R34" s="2">
        <v>0</v>
      </c>
      <c r="S34" s="2">
        <v>0</v>
      </c>
      <c r="T34" s="2">
        <v>2</v>
      </c>
      <c r="U34" s="2">
        <v>0</v>
      </c>
      <c r="V34" s="2">
        <v>3</v>
      </c>
      <c r="W34" s="2">
        <v>3</v>
      </c>
      <c r="X34" s="2">
        <v>1</v>
      </c>
      <c r="Y34" s="2">
        <v>1</v>
      </c>
      <c r="Z34" s="2">
        <v>0</v>
      </c>
      <c r="AA34" s="2">
        <v>4</v>
      </c>
      <c r="AB34" s="2">
        <f>SUM(O34:AA34)</f>
        <v>18</v>
      </c>
      <c r="AC34" s="9">
        <f>AB34*100/60</f>
        <v>30</v>
      </c>
      <c r="AD34" s="10">
        <f>(N34+AC34)</f>
        <v>92.962962962962962</v>
      </c>
    </row>
    <row r="35" spans="1:30" ht="63">
      <c r="A35" s="24">
        <v>30</v>
      </c>
      <c r="B35" s="3" t="s">
        <v>102</v>
      </c>
      <c r="C35" s="3" t="s">
        <v>329</v>
      </c>
      <c r="D35" s="24">
        <v>3</v>
      </c>
      <c r="E35" s="2">
        <v>0</v>
      </c>
      <c r="F35" s="2">
        <v>2</v>
      </c>
      <c r="G35" s="2">
        <v>1</v>
      </c>
      <c r="H35" s="2">
        <v>1</v>
      </c>
      <c r="I35" s="2">
        <v>4</v>
      </c>
      <c r="J35" s="2">
        <v>1</v>
      </c>
      <c r="K35" s="2">
        <v>0</v>
      </c>
      <c r="L35" s="2">
        <v>0</v>
      </c>
      <c r="M35" s="2">
        <f>SUM(D35:L35)</f>
        <v>12</v>
      </c>
      <c r="N35" s="9">
        <f>M35*100/27</f>
        <v>44.444444444444443</v>
      </c>
      <c r="O35" s="2">
        <v>4</v>
      </c>
      <c r="P35" s="2">
        <v>1</v>
      </c>
      <c r="Q35" s="2">
        <v>1</v>
      </c>
      <c r="R35" s="2">
        <v>2</v>
      </c>
      <c r="S35" s="2">
        <v>0</v>
      </c>
      <c r="T35" s="2">
        <v>0</v>
      </c>
      <c r="U35" s="2">
        <v>5</v>
      </c>
      <c r="V35" s="2">
        <v>2</v>
      </c>
      <c r="W35" s="2">
        <v>3</v>
      </c>
      <c r="X35" s="2">
        <v>1</v>
      </c>
      <c r="Y35" s="2">
        <v>3</v>
      </c>
      <c r="Z35" s="2">
        <v>4</v>
      </c>
      <c r="AA35" s="2">
        <v>3</v>
      </c>
      <c r="AB35" s="2">
        <f>SUM(O35:AA35)</f>
        <v>29</v>
      </c>
      <c r="AC35" s="9">
        <f>AB35*100/60</f>
        <v>48.333333333333336</v>
      </c>
      <c r="AD35" s="10">
        <f>(N35+AC35)</f>
        <v>92.777777777777771</v>
      </c>
    </row>
    <row r="36" spans="1:30" ht="97.5" customHeight="1">
      <c r="A36" s="24">
        <v>31</v>
      </c>
      <c r="B36" s="3" t="s">
        <v>148</v>
      </c>
      <c r="C36" s="22" t="s">
        <v>327</v>
      </c>
      <c r="D36" s="2">
        <v>0</v>
      </c>
      <c r="E36" s="2">
        <v>0</v>
      </c>
      <c r="F36" s="2">
        <v>0</v>
      </c>
      <c r="G36" s="2">
        <v>2</v>
      </c>
      <c r="H36" s="2">
        <v>2</v>
      </c>
      <c r="I36" s="2">
        <v>3</v>
      </c>
      <c r="J36" s="2">
        <v>2</v>
      </c>
      <c r="K36" s="2">
        <v>1</v>
      </c>
      <c r="L36" s="2">
        <v>2</v>
      </c>
      <c r="M36" s="2">
        <f>SUM(D36:L36)</f>
        <v>12</v>
      </c>
      <c r="N36" s="9">
        <f>M36*100/27</f>
        <v>44.444444444444443</v>
      </c>
      <c r="O36" s="2">
        <v>3</v>
      </c>
      <c r="P36" s="2">
        <v>3</v>
      </c>
      <c r="Q36" s="2">
        <v>2</v>
      </c>
      <c r="R36" s="2">
        <v>1</v>
      </c>
      <c r="S36" s="2">
        <v>0</v>
      </c>
      <c r="T36" s="2">
        <v>0</v>
      </c>
      <c r="U36" s="2">
        <v>2</v>
      </c>
      <c r="V36" s="2">
        <v>2</v>
      </c>
      <c r="W36" s="2">
        <v>6</v>
      </c>
      <c r="X36" s="2">
        <v>1</v>
      </c>
      <c r="Y36" s="2">
        <v>3</v>
      </c>
      <c r="Z36" s="2">
        <v>0</v>
      </c>
      <c r="AA36" s="2">
        <v>6</v>
      </c>
      <c r="AB36" s="2">
        <f>SUM(O36:AA36)</f>
        <v>29</v>
      </c>
      <c r="AC36" s="9">
        <f>AB36*100/60</f>
        <v>48.333333333333336</v>
      </c>
      <c r="AD36" s="10">
        <f>(N36+AC36)</f>
        <v>92.777777777777771</v>
      </c>
    </row>
    <row r="37" spans="1:30" ht="78.75">
      <c r="A37" s="24">
        <v>32</v>
      </c>
      <c r="B37" s="3" t="s">
        <v>164</v>
      </c>
      <c r="C37" s="3" t="s">
        <v>306</v>
      </c>
      <c r="D37" s="2">
        <v>0</v>
      </c>
      <c r="E37" s="2">
        <v>0</v>
      </c>
      <c r="F37" s="2">
        <v>0</v>
      </c>
      <c r="G37" s="2">
        <v>1</v>
      </c>
      <c r="H37" s="2">
        <v>0</v>
      </c>
      <c r="I37" s="2">
        <v>0</v>
      </c>
      <c r="J37" s="2">
        <v>2</v>
      </c>
      <c r="K37" s="2">
        <v>0</v>
      </c>
      <c r="L37" s="2">
        <v>4</v>
      </c>
      <c r="M37" s="2">
        <f>SUM(D37:L37)</f>
        <v>7</v>
      </c>
      <c r="N37" s="9">
        <f>M37*100/27</f>
        <v>25.925925925925927</v>
      </c>
      <c r="O37" s="2">
        <v>4</v>
      </c>
      <c r="P37" s="2">
        <v>0</v>
      </c>
      <c r="Q37" s="2">
        <v>1</v>
      </c>
      <c r="R37" s="2">
        <v>0</v>
      </c>
      <c r="S37" s="2">
        <v>2</v>
      </c>
      <c r="T37" s="2">
        <v>6</v>
      </c>
      <c r="U37" s="2">
        <v>3</v>
      </c>
      <c r="V37" s="2">
        <v>2</v>
      </c>
      <c r="W37" s="2">
        <v>3</v>
      </c>
      <c r="X37" s="2">
        <v>2</v>
      </c>
      <c r="Y37" s="2">
        <v>3</v>
      </c>
      <c r="Z37" s="2">
        <v>8</v>
      </c>
      <c r="AA37" s="2">
        <v>6</v>
      </c>
      <c r="AB37" s="2">
        <f>SUM(O37:AA37)</f>
        <v>40</v>
      </c>
      <c r="AC37" s="9">
        <f>AB37*100/60</f>
        <v>66.666666666666671</v>
      </c>
      <c r="AD37" s="10">
        <f>(N37+AC37)</f>
        <v>92.592592592592595</v>
      </c>
    </row>
    <row r="38" spans="1:30" ht="63">
      <c r="A38" s="24">
        <v>33</v>
      </c>
      <c r="B38" s="3" t="s">
        <v>111</v>
      </c>
      <c r="C38" s="22" t="s">
        <v>349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2</v>
      </c>
      <c r="K38" s="2">
        <v>1</v>
      </c>
      <c r="L38" s="2">
        <v>2</v>
      </c>
      <c r="M38" s="2">
        <f>SUM(D38:L38)</f>
        <v>11</v>
      </c>
      <c r="N38" s="9">
        <f>M38*100/27</f>
        <v>40.74074074074074</v>
      </c>
      <c r="O38" s="2">
        <v>3</v>
      </c>
      <c r="P38" s="2">
        <v>2</v>
      </c>
      <c r="Q38" s="2">
        <v>1</v>
      </c>
      <c r="R38" s="2">
        <v>0</v>
      </c>
      <c r="S38" s="2">
        <v>0</v>
      </c>
      <c r="T38" s="2">
        <v>0</v>
      </c>
      <c r="U38" s="2">
        <v>2</v>
      </c>
      <c r="V38" s="2">
        <v>2</v>
      </c>
      <c r="W38" s="2">
        <v>2</v>
      </c>
      <c r="X38" s="2">
        <v>2</v>
      </c>
      <c r="Y38" s="2">
        <v>4</v>
      </c>
      <c r="Z38" s="2">
        <v>7</v>
      </c>
      <c r="AA38" s="2">
        <v>6</v>
      </c>
      <c r="AB38" s="2">
        <f>SUM(O38:AA38)</f>
        <v>31</v>
      </c>
      <c r="AC38" s="9">
        <f>AB38*100/60</f>
        <v>51.666666666666664</v>
      </c>
      <c r="AD38" s="10">
        <f>(N38+AC38)</f>
        <v>92.407407407407405</v>
      </c>
    </row>
    <row r="39" spans="1:30" ht="78.75">
      <c r="A39" s="24">
        <v>34</v>
      </c>
      <c r="B39" s="3" t="s">
        <v>149</v>
      </c>
      <c r="C39" s="3" t="s">
        <v>306</v>
      </c>
      <c r="D39" s="2">
        <v>1</v>
      </c>
      <c r="E39" s="2">
        <v>0</v>
      </c>
      <c r="F39" s="2">
        <v>2</v>
      </c>
      <c r="G39" s="2">
        <v>2</v>
      </c>
      <c r="H39" s="2">
        <v>2</v>
      </c>
      <c r="I39" s="2">
        <v>3</v>
      </c>
      <c r="J39" s="2">
        <v>1</v>
      </c>
      <c r="K39" s="2">
        <v>0</v>
      </c>
      <c r="L39" s="2">
        <v>0</v>
      </c>
      <c r="M39" s="2">
        <f>SUM(D39:L39)</f>
        <v>11</v>
      </c>
      <c r="N39" s="9">
        <f>M39*100/27</f>
        <v>40.74074074074074</v>
      </c>
      <c r="O39" s="2">
        <v>3</v>
      </c>
      <c r="P39" s="2">
        <v>0</v>
      </c>
      <c r="Q39" s="2">
        <v>2</v>
      </c>
      <c r="R39" s="2">
        <v>0</v>
      </c>
      <c r="S39" s="2">
        <v>1</v>
      </c>
      <c r="T39" s="2">
        <v>0</v>
      </c>
      <c r="U39" s="2">
        <v>4</v>
      </c>
      <c r="V39" s="2">
        <v>2</v>
      </c>
      <c r="W39" s="2">
        <v>5</v>
      </c>
      <c r="X39" s="2">
        <v>2</v>
      </c>
      <c r="Y39" s="2">
        <v>5</v>
      </c>
      <c r="Z39" s="2">
        <v>0</v>
      </c>
      <c r="AA39" s="2">
        <v>6</v>
      </c>
      <c r="AB39" s="2">
        <f>SUM(O39:AA39)</f>
        <v>30</v>
      </c>
      <c r="AC39" s="9">
        <f>AB39*100/60</f>
        <v>50</v>
      </c>
      <c r="AD39" s="10">
        <f>(N39+AC39)</f>
        <v>90.740740740740733</v>
      </c>
    </row>
    <row r="40" spans="1:30" ht="63">
      <c r="A40" s="24">
        <v>35</v>
      </c>
      <c r="B40" s="3" t="s">
        <v>104</v>
      </c>
      <c r="C40" s="23" t="s">
        <v>372</v>
      </c>
      <c r="D40" s="2">
        <v>3</v>
      </c>
      <c r="E40" s="2">
        <v>0</v>
      </c>
      <c r="F40" s="2">
        <v>2</v>
      </c>
      <c r="G40" s="2">
        <v>0</v>
      </c>
      <c r="H40" s="2">
        <v>2</v>
      </c>
      <c r="I40" s="2">
        <v>1</v>
      </c>
      <c r="J40" s="2">
        <v>2</v>
      </c>
      <c r="K40" s="2">
        <v>0</v>
      </c>
      <c r="L40" s="2">
        <v>0</v>
      </c>
      <c r="M40" s="2">
        <f>SUM(D40:L40)</f>
        <v>10</v>
      </c>
      <c r="N40" s="9">
        <f>M40*100/27</f>
        <v>37.037037037037038</v>
      </c>
      <c r="O40" s="2">
        <v>2</v>
      </c>
      <c r="P40" s="2">
        <v>0</v>
      </c>
      <c r="Q40" s="2">
        <v>1</v>
      </c>
      <c r="R40" s="2">
        <v>1</v>
      </c>
      <c r="S40" s="2">
        <v>3</v>
      </c>
      <c r="T40" s="2">
        <v>3</v>
      </c>
      <c r="U40" s="2">
        <v>2</v>
      </c>
      <c r="V40" s="2">
        <v>2</v>
      </c>
      <c r="W40" s="2">
        <v>3</v>
      </c>
      <c r="X40" s="2">
        <v>1</v>
      </c>
      <c r="Y40" s="2">
        <v>3</v>
      </c>
      <c r="Z40" s="2">
        <v>6</v>
      </c>
      <c r="AA40" s="2">
        <v>5</v>
      </c>
      <c r="AB40" s="2">
        <f>SUM(O40:AA40)</f>
        <v>32</v>
      </c>
      <c r="AC40" s="9">
        <f>AB40*100/60</f>
        <v>53.333333333333336</v>
      </c>
      <c r="AD40" s="10">
        <f>(N40+AC40)</f>
        <v>90.370370370370381</v>
      </c>
    </row>
    <row r="41" spans="1:30" ht="94.5">
      <c r="A41" s="24">
        <v>36</v>
      </c>
      <c r="B41" s="3" t="s">
        <v>167</v>
      </c>
      <c r="C41" s="3" t="s">
        <v>379</v>
      </c>
      <c r="D41" s="2">
        <v>1</v>
      </c>
      <c r="E41" s="2">
        <v>0</v>
      </c>
      <c r="F41" s="2">
        <v>1</v>
      </c>
      <c r="G41" s="2">
        <v>2</v>
      </c>
      <c r="H41" s="2">
        <v>0</v>
      </c>
      <c r="I41" s="2">
        <v>0</v>
      </c>
      <c r="J41" s="2">
        <v>2</v>
      </c>
      <c r="K41" s="2">
        <v>1</v>
      </c>
      <c r="L41" s="2">
        <v>2</v>
      </c>
      <c r="M41" s="2">
        <f>SUM(D41:L41)</f>
        <v>9</v>
      </c>
      <c r="N41" s="9">
        <f>M41*100/27</f>
        <v>33.333333333333336</v>
      </c>
      <c r="O41" s="2">
        <v>3</v>
      </c>
      <c r="P41" s="2">
        <v>0</v>
      </c>
      <c r="Q41" s="2">
        <v>2</v>
      </c>
      <c r="R41" s="2">
        <v>1</v>
      </c>
      <c r="S41" s="2">
        <v>0</v>
      </c>
      <c r="T41" s="2">
        <v>5</v>
      </c>
      <c r="U41" s="2">
        <v>4</v>
      </c>
      <c r="V41" s="2">
        <v>2</v>
      </c>
      <c r="W41" s="2">
        <v>4</v>
      </c>
      <c r="X41" s="2">
        <v>2</v>
      </c>
      <c r="Y41" s="2">
        <v>0</v>
      </c>
      <c r="Z41" s="2">
        <v>6</v>
      </c>
      <c r="AA41" s="2">
        <v>5</v>
      </c>
      <c r="AB41" s="2">
        <f>SUM(O41:AA41)</f>
        <v>34</v>
      </c>
      <c r="AC41" s="9">
        <f>AB41*100/60</f>
        <v>56.666666666666664</v>
      </c>
      <c r="AD41" s="10">
        <f>(N41+AC41)</f>
        <v>90</v>
      </c>
    </row>
    <row r="42" spans="1:30" ht="63">
      <c r="A42" s="24">
        <v>37</v>
      </c>
      <c r="B42" s="3" t="s">
        <v>163</v>
      </c>
      <c r="C42" s="23" t="s">
        <v>361</v>
      </c>
      <c r="D42" s="2">
        <v>0</v>
      </c>
      <c r="E42" s="2">
        <v>2</v>
      </c>
      <c r="F42" s="2">
        <v>2</v>
      </c>
      <c r="G42" s="2">
        <v>0</v>
      </c>
      <c r="H42" s="2">
        <v>1</v>
      </c>
      <c r="I42" s="2">
        <v>4</v>
      </c>
      <c r="J42" s="2">
        <v>1</v>
      </c>
      <c r="K42" s="2">
        <v>0</v>
      </c>
      <c r="L42" s="2">
        <v>1</v>
      </c>
      <c r="M42" s="2">
        <f>SUM(D42:L42)</f>
        <v>11</v>
      </c>
      <c r="N42" s="9">
        <f>M42*100/27</f>
        <v>40.74074074074074</v>
      </c>
      <c r="O42" s="2">
        <v>3</v>
      </c>
      <c r="P42" s="2">
        <v>2</v>
      </c>
      <c r="Q42" s="2">
        <v>2</v>
      </c>
      <c r="R42" s="2">
        <v>2</v>
      </c>
      <c r="S42" s="2">
        <v>0</v>
      </c>
      <c r="T42" s="2">
        <v>0</v>
      </c>
      <c r="U42" s="2">
        <v>3</v>
      </c>
      <c r="V42" s="2">
        <v>2</v>
      </c>
      <c r="W42" s="2">
        <v>2</v>
      </c>
      <c r="X42" s="2">
        <v>0</v>
      </c>
      <c r="Y42" s="2">
        <v>4</v>
      </c>
      <c r="Z42" s="2">
        <v>4</v>
      </c>
      <c r="AA42" s="2">
        <v>5</v>
      </c>
      <c r="AB42" s="2">
        <f>SUM(O42:AA42)</f>
        <v>29</v>
      </c>
      <c r="AC42" s="9">
        <f>AB42*100/60</f>
        <v>48.333333333333336</v>
      </c>
      <c r="AD42" s="10">
        <f>(N42+AC42)</f>
        <v>89.074074074074076</v>
      </c>
    </row>
    <row r="43" spans="1:30" ht="63">
      <c r="A43" s="24">
        <v>38</v>
      </c>
      <c r="B43" s="3" t="s">
        <v>161</v>
      </c>
      <c r="C43" s="3" t="s">
        <v>390</v>
      </c>
      <c r="D43" s="2">
        <v>2</v>
      </c>
      <c r="E43" s="2">
        <v>2</v>
      </c>
      <c r="F43" s="2">
        <v>1</v>
      </c>
      <c r="G43" s="2">
        <v>2</v>
      </c>
      <c r="H43" s="2">
        <v>0</v>
      </c>
      <c r="I43" s="2">
        <v>2</v>
      </c>
      <c r="J43" s="2">
        <v>1</v>
      </c>
      <c r="K43" s="2">
        <v>1</v>
      </c>
      <c r="L43" s="2">
        <v>2</v>
      </c>
      <c r="M43" s="2">
        <f>SUM(D43:L43)</f>
        <v>13</v>
      </c>
      <c r="N43" s="9">
        <f>M43*100/27</f>
        <v>48.148148148148145</v>
      </c>
      <c r="O43" s="2">
        <v>4</v>
      </c>
      <c r="P43" s="2">
        <v>0</v>
      </c>
      <c r="Q43" s="2">
        <v>1</v>
      </c>
      <c r="R43" s="2">
        <v>1</v>
      </c>
      <c r="S43" s="2">
        <v>0</v>
      </c>
      <c r="T43" s="2">
        <v>0</v>
      </c>
      <c r="U43" s="2">
        <v>0</v>
      </c>
      <c r="V43" s="2">
        <v>1</v>
      </c>
      <c r="W43" s="2">
        <v>4</v>
      </c>
      <c r="X43" s="2">
        <v>1</v>
      </c>
      <c r="Y43" s="2">
        <v>2</v>
      </c>
      <c r="Z43" s="2">
        <v>2</v>
      </c>
      <c r="AA43" s="2">
        <v>7</v>
      </c>
      <c r="AB43" s="2">
        <f>SUM(O43:AA43)</f>
        <v>23</v>
      </c>
      <c r="AC43" s="9">
        <f>AB43*100/60</f>
        <v>38.333333333333336</v>
      </c>
      <c r="AD43" s="10">
        <f>(N43+AC43)</f>
        <v>86.481481481481481</v>
      </c>
    </row>
    <row r="44" spans="1:30" ht="47.25">
      <c r="A44" s="24">
        <v>39</v>
      </c>
      <c r="B44" s="3" t="s">
        <v>99</v>
      </c>
      <c r="C44" s="22" t="s">
        <v>303</v>
      </c>
      <c r="D44" s="2">
        <v>3</v>
      </c>
      <c r="E44" s="2">
        <v>0</v>
      </c>
      <c r="F44" s="2">
        <v>1</v>
      </c>
      <c r="G44" s="2">
        <v>0</v>
      </c>
      <c r="H44" s="2">
        <v>1</v>
      </c>
      <c r="I44" s="2">
        <v>2</v>
      </c>
      <c r="J44" s="2">
        <v>1</v>
      </c>
      <c r="K44" s="2">
        <v>0</v>
      </c>
      <c r="L44" s="2">
        <v>0</v>
      </c>
      <c r="M44" s="2">
        <f>SUM(D44:L44)</f>
        <v>8</v>
      </c>
      <c r="N44" s="9">
        <f>M44*100/27</f>
        <v>29.62962962962963</v>
      </c>
      <c r="O44" s="2">
        <v>3</v>
      </c>
      <c r="P44" s="2">
        <v>4</v>
      </c>
      <c r="Q44" s="2">
        <v>1</v>
      </c>
      <c r="R44" s="2">
        <v>1</v>
      </c>
      <c r="S44" s="2">
        <v>2</v>
      </c>
      <c r="T44" s="2">
        <v>0</v>
      </c>
      <c r="U44" s="2">
        <v>4</v>
      </c>
      <c r="V44" s="2">
        <v>2</v>
      </c>
      <c r="W44" s="2">
        <v>6</v>
      </c>
      <c r="X44" s="2">
        <v>2</v>
      </c>
      <c r="Y44" s="2">
        <v>3</v>
      </c>
      <c r="Z44" s="2">
        <v>3</v>
      </c>
      <c r="AA44" s="2">
        <v>3</v>
      </c>
      <c r="AB44" s="2">
        <f>SUM(O44:AA44)</f>
        <v>34</v>
      </c>
      <c r="AC44" s="9">
        <f>AB44*100/60</f>
        <v>56.666666666666664</v>
      </c>
      <c r="AD44" s="10">
        <f>(N44+AC44)</f>
        <v>86.296296296296291</v>
      </c>
    </row>
    <row r="45" spans="1:30" ht="78.75">
      <c r="A45" s="24">
        <v>40</v>
      </c>
      <c r="B45" s="3" t="s">
        <v>100</v>
      </c>
      <c r="C45" s="22" t="s">
        <v>327</v>
      </c>
      <c r="D45" s="2">
        <v>2</v>
      </c>
      <c r="E45" s="2">
        <v>3</v>
      </c>
      <c r="F45" s="2">
        <v>2</v>
      </c>
      <c r="G45" s="2">
        <v>0</v>
      </c>
      <c r="H45" s="2">
        <v>1</v>
      </c>
      <c r="I45" s="2">
        <v>0</v>
      </c>
      <c r="J45" s="2">
        <v>2</v>
      </c>
      <c r="K45" s="2">
        <v>0</v>
      </c>
      <c r="L45" s="2">
        <v>0</v>
      </c>
      <c r="M45" s="2">
        <f>SUM(D45:L45)</f>
        <v>10</v>
      </c>
      <c r="N45" s="9">
        <f>M45*100/27</f>
        <v>37.037037037037038</v>
      </c>
      <c r="O45" s="2">
        <v>2</v>
      </c>
      <c r="P45" s="2">
        <v>2</v>
      </c>
      <c r="Q45" s="2">
        <v>1</v>
      </c>
      <c r="R45" s="2">
        <v>2</v>
      </c>
      <c r="S45" s="2">
        <v>0</v>
      </c>
      <c r="T45" s="2">
        <v>0</v>
      </c>
      <c r="U45" s="2">
        <v>1</v>
      </c>
      <c r="V45" s="2">
        <v>2</v>
      </c>
      <c r="W45" s="2">
        <v>6</v>
      </c>
      <c r="X45" s="2">
        <v>0</v>
      </c>
      <c r="Y45" s="2">
        <v>3</v>
      </c>
      <c r="Z45" s="2">
        <v>4</v>
      </c>
      <c r="AA45" s="2">
        <v>6</v>
      </c>
      <c r="AB45" s="2">
        <f>SUM(O45:AA45)</f>
        <v>29</v>
      </c>
      <c r="AC45" s="9">
        <f>AB45*100/60</f>
        <v>48.333333333333336</v>
      </c>
      <c r="AD45" s="10">
        <f>(N45+AC45)</f>
        <v>85.370370370370381</v>
      </c>
    </row>
    <row r="46" spans="1:30" ht="47.25">
      <c r="A46" s="24">
        <v>41</v>
      </c>
      <c r="B46" s="3" t="s">
        <v>147</v>
      </c>
      <c r="C46" s="22" t="s">
        <v>303</v>
      </c>
      <c r="D46" s="2">
        <v>0</v>
      </c>
      <c r="E46" s="2">
        <v>0</v>
      </c>
      <c r="F46" s="2">
        <v>2</v>
      </c>
      <c r="G46" s="2">
        <v>2</v>
      </c>
      <c r="H46" s="2">
        <v>0</v>
      </c>
      <c r="I46" s="2">
        <v>2</v>
      </c>
      <c r="J46" s="2">
        <v>2</v>
      </c>
      <c r="K46" s="2">
        <v>2</v>
      </c>
      <c r="L46" s="2">
        <v>0</v>
      </c>
      <c r="M46" s="2">
        <f>SUM(D46:L46)</f>
        <v>10</v>
      </c>
      <c r="N46" s="9">
        <f>M46*100/27</f>
        <v>37.037037037037038</v>
      </c>
      <c r="O46" s="2">
        <v>4</v>
      </c>
      <c r="P46" s="2">
        <v>0</v>
      </c>
      <c r="Q46" s="2">
        <v>1</v>
      </c>
      <c r="R46" s="2">
        <v>1</v>
      </c>
      <c r="S46" s="2">
        <v>2</v>
      </c>
      <c r="T46" s="2">
        <v>0</v>
      </c>
      <c r="U46" s="2">
        <v>3</v>
      </c>
      <c r="V46" s="2">
        <v>2</v>
      </c>
      <c r="W46" s="2">
        <v>5</v>
      </c>
      <c r="X46" s="2">
        <v>2</v>
      </c>
      <c r="Y46" s="2">
        <v>5</v>
      </c>
      <c r="Z46" s="2">
        <v>0</v>
      </c>
      <c r="AA46" s="2">
        <v>4</v>
      </c>
      <c r="AB46" s="2">
        <f>SUM(O46:AA46)</f>
        <v>29</v>
      </c>
      <c r="AC46" s="9">
        <f>AB46*100/60</f>
        <v>48.333333333333336</v>
      </c>
      <c r="AD46" s="10">
        <f>(N46+AC46)</f>
        <v>85.370370370370381</v>
      </c>
    </row>
    <row r="47" spans="1:30" ht="47.25">
      <c r="A47" s="24">
        <v>42</v>
      </c>
      <c r="B47" s="3" t="s">
        <v>168</v>
      </c>
      <c r="C47" s="22" t="s">
        <v>303</v>
      </c>
      <c r="D47" s="2">
        <v>0</v>
      </c>
      <c r="E47" s="2">
        <v>0</v>
      </c>
      <c r="F47" s="2">
        <v>1</v>
      </c>
      <c r="G47" s="2">
        <v>1</v>
      </c>
      <c r="H47" s="2">
        <v>0</v>
      </c>
      <c r="I47" s="2">
        <v>3</v>
      </c>
      <c r="J47" s="2">
        <v>2</v>
      </c>
      <c r="K47" s="2">
        <v>1</v>
      </c>
      <c r="L47" s="2">
        <v>2</v>
      </c>
      <c r="M47" s="2">
        <f>SUM(D47:L47)</f>
        <v>10</v>
      </c>
      <c r="N47" s="9">
        <f>M47*100/27</f>
        <v>37.037037037037038</v>
      </c>
      <c r="O47" s="2">
        <v>4</v>
      </c>
      <c r="P47" s="2">
        <v>2</v>
      </c>
      <c r="Q47" s="2">
        <v>0</v>
      </c>
      <c r="R47" s="2">
        <v>2</v>
      </c>
      <c r="S47" s="2">
        <v>2</v>
      </c>
      <c r="T47" s="2">
        <v>0</v>
      </c>
      <c r="U47" s="2">
        <v>3</v>
      </c>
      <c r="V47" s="2">
        <v>3</v>
      </c>
      <c r="W47" s="2">
        <v>1</v>
      </c>
      <c r="X47" s="2">
        <v>2</v>
      </c>
      <c r="Y47" s="2">
        <v>3</v>
      </c>
      <c r="Z47" s="2">
        <v>0</v>
      </c>
      <c r="AA47" s="2">
        <v>7</v>
      </c>
      <c r="AB47" s="2">
        <f>SUM(O47:AA47)</f>
        <v>29</v>
      </c>
      <c r="AC47" s="9">
        <f>AB47*100/60</f>
        <v>48.333333333333336</v>
      </c>
      <c r="AD47" s="10">
        <f>(N47+AC47)</f>
        <v>85.370370370370381</v>
      </c>
    </row>
    <row r="48" spans="1:30" ht="101.25" customHeight="1">
      <c r="A48" s="24">
        <v>43</v>
      </c>
      <c r="B48" s="3" t="s">
        <v>142</v>
      </c>
      <c r="C48" s="22" t="s">
        <v>348</v>
      </c>
      <c r="D48" s="2">
        <v>3</v>
      </c>
      <c r="E48" s="2">
        <v>1</v>
      </c>
      <c r="F48" s="2">
        <v>1</v>
      </c>
      <c r="G48" s="2">
        <v>1</v>
      </c>
      <c r="H48" s="2">
        <v>2</v>
      </c>
      <c r="I48" s="2">
        <v>1</v>
      </c>
      <c r="J48" s="2">
        <v>2</v>
      </c>
      <c r="K48" s="2">
        <v>0</v>
      </c>
      <c r="L48" s="2">
        <v>1</v>
      </c>
      <c r="M48" s="2">
        <f>SUM(D48:L48)</f>
        <v>12</v>
      </c>
      <c r="N48" s="9">
        <f>M48*100/27</f>
        <v>44.444444444444443</v>
      </c>
      <c r="O48" s="2">
        <v>3</v>
      </c>
      <c r="P48" s="2">
        <v>0</v>
      </c>
      <c r="Q48" s="2">
        <v>2</v>
      </c>
      <c r="R48" s="2">
        <v>0</v>
      </c>
      <c r="S48" s="2">
        <v>2</v>
      </c>
      <c r="T48" s="2">
        <v>0</v>
      </c>
      <c r="U48" s="2">
        <v>0</v>
      </c>
      <c r="V48" s="2">
        <v>2</v>
      </c>
      <c r="W48" s="2">
        <v>2</v>
      </c>
      <c r="X48" s="2">
        <v>1</v>
      </c>
      <c r="Y48" s="2">
        <v>3</v>
      </c>
      <c r="Z48" s="2">
        <v>1</v>
      </c>
      <c r="AA48" s="2">
        <v>6</v>
      </c>
      <c r="AB48" s="2">
        <f>SUM(O48:AA48)</f>
        <v>22</v>
      </c>
      <c r="AC48" s="9">
        <f>AB48*100/60</f>
        <v>36.666666666666664</v>
      </c>
      <c r="AD48" s="10">
        <f>(N48+AC48)</f>
        <v>81.111111111111114</v>
      </c>
    </row>
    <row r="49" spans="1:30" ht="78.75">
      <c r="A49" s="24">
        <v>44</v>
      </c>
      <c r="B49" s="3" t="s">
        <v>156</v>
      </c>
      <c r="C49" s="3" t="s">
        <v>306</v>
      </c>
      <c r="D49" s="2">
        <v>0</v>
      </c>
      <c r="E49" s="2">
        <v>0</v>
      </c>
      <c r="F49" s="2">
        <v>0</v>
      </c>
      <c r="G49" s="2">
        <v>1</v>
      </c>
      <c r="H49" s="2">
        <v>2</v>
      </c>
      <c r="I49" s="2">
        <v>0</v>
      </c>
      <c r="J49" s="2">
        <v>1</v>
      </c>
      <c r="K49" s="2">
        <v>1</v>
      </c>
      <c r="L49" s="2">
        <v>2</v>
      </c>
      <c r="M49" s="2">
        <f>SUM(D49:L49)</f>
        <v>7</v>
      </c>
      <c r="N49" s="9">
        <f>M49*100/27</f>
        <v>25.925925925925927</v>
      </c>
      <c r="O49" s="2">
        <v>2</v>
      </c>
      <c r="P49" s="2">
        <v>2</v>
      </c>
      <c r="Q49" s="2">
        <v>1</v>
      </c>
      <c r="R49" s="2">
        <v>0</v>
      </c>
      <c r="S49" s="2">
        <v>2</v>
      </c>
      <c r="T49" s="2">
        <v>3</v>
      </c>
      <c r="U49" s="2">
        <v>0</v>
      </c>
      <c r="V49" s="2">
        <v>2</v>
      </c>
      <c r="W49" s="2">
        <v>5</v>
      </c>
      <c r="X49" s="2">
        <v>1</v>
      </c>
      <c r="Y49" s="2">
        <v>5</v>
      </c>
      <c r="Z49" s="2">
        <v>4</v>
      </c>
      <c r="AA49" s="2">
        <v>5</v>
      </c>
      <c r="AB49" s="2">
        <f>SUM(O49:AA49)</f>
        <v>32</v>
      </c>
      <c r="AC49" s="9">
        <f>AB49*100/60</f>
        <v>53.333333333333336</v>
      </c>
      <c r="AD49" s="10">
        <f>(N49+AC49)</f>
        <v>79.259259259259267</v>
      </c>
    </row>
    <row r="50" spans="1:30" ht="78.75">
      <c r="A50" s="24">
        <v>45</v>
      </c>
      <c r="B50" s="3" t="s">
        <v>177</v>
      </c>
      <c r="C50" s="3" t="s">
        <v>375</v>
      </c>
      <c r="D50" s="2">
        <v>3</v>
      </c>
      <c r="E50" s="2">
        <v>2</v>
      </c>
      <c r="F50" s="2">
        <v>0</v>
      </c>
      <c r="G50" s="2">
        <v>2</v>
      </c>
      <c r="H50" s="2">
        <v>2</v>
      </c>
      <c r="I50" s="2">
        <v>0</v>
      </c>
      <c r="J50" s="2">
        <v>1</v>
      </c>
      <c r="K50" s="2">
        <v>0</v>
      </c>
      <c r="L50" s="2">
        <v>2</v>
      </c>
      <c r="M50" s="2">
        <f>SUM(D50:L50)</f>
        <v>12</v>
      </c>
      <c r="N50" s="9">
        <f>M50*100/27</f>
        <v>44.444444444444443</v>
      </c>
      <c r="O50" s="2">
        <v>4</v>
      </c>
      <c r="P50" s="2">
        <v>1</v>
      </c>
      <c r="Q50" s="2">
        <v>1</v>
      </c>
      <c r="R50" s="2">
        <v>0</v>
      </c>
      <c r="S50" s="2">
        <v>0</v>
      </c>
      <c r="T50" s="2">
        <v>0</v>
      </c>
      <c r="U50" s="2">
        <v>0</v>
      </c>
      <c r="V50" s="2">
        <v>3</v>
      </c>
      <c r="W50" s="2">
        <v>1</v>
      </c>
      <c r="X50" s="2">
        <v>2</v>
      </c>
      <c r="Y50" s="2">
        <v>4</v>
      </c>
      <c r="Z50" s="2">
        <v>0</v>
      </c>
      <c r="AA50" s="2">
        <v>4</v>
      </c>
      <c r="AB50" s="2">
        <f>SUM(O50:AA50)</f>
        <v>20</v>
      </c>
      <c r="AC50" s="9">
        <f>AB50*100/60</f>
        <v>33.333333333333336</v>
      </c>
      <c r="AD50" s="10">
        <f>(N50+AC50)</f>
        <v>77.777777777777771</v>
      </c>
    </row>
    <row r="51" spans="1:30" ht="63">
      <c r="A51" s="24">
        <v>46</v>
      </c>
      <c r="B51" s="3" t="s">
        <v>118</v>
      </c>
      <c r="C51" s="3" t="s">
        <v>323</v>
      </c>
      <c r="D51" s="2">
        <v>1</v>
      </c>
      <c r="E51" s="2">
        <v>1</v>
      </c>
      <c r="F51" s="2">
        <v>2</v>
      </c>
      <c r="G51" s="2">
        <v>1</v>
      </c>
      <c r="H51" s="2">
        <v>1</v>
      </c>
      <c r="I51" s="2">
        <v>1</v>
      </c>
      <c r="J51" s="2">
        <v>2</v>
      </c>
      <c r="K51" s="2">
        <v>0</v>
      </c>
      <c r="L51" s="2">
        <v>1</v>
      </c>
      <c r="M51" s="2">
        <f>SUM(D51:L51)</f>
        <v>10</v>
      </c>
      <c r="N51" s="9">
        <f>M51*100/27</f>
        <v>37.037037037037038</v>
      </c>
      <c r="O51" s="2">
        <v>4</v>
      </c>
      <c r="P51" s="2">
        <v>0</v>
      </c>
      <c r="Q51" s="2">
        <v>2</v>
      </c>
      <c r="R51" s="2">
        <v>0</v>
      </c>
      <c r="S51" s="2">
        <v>2</v>
      </c>
      <c r="T51" s="2">
        <v>0</v>
      </c>
      <c r="U51" s="2">
        <v>2</v>
      </c>
      <c r="V51" s="2">
        <v>3</v>
      </c>
      <c r="W51" s="2">
        <v>4</v>
      </c>
      <c r="X51" s="2">
        <v>1</v>
      </c>
      <c r="Y51" s="2">
        <v>0</v>
      </c>
      <c r="Z51" s="2">
        <v>1</v>
      </c>
      <c r="AA51" s="2">
        <v>5</v>
      </c>
      <c r="AB51" s="2">
        <f>SUM(O51:AA51)</f>
        <v>24</v>
      </c>
      <c r="AC51" s="9">
        <f>AB51*100/60</f>
        <v>40</v>
      </c>
      <c r="AD51" s="10">
        <f>(N51+AC51)</f>
        <v>77.037037037037038</v>
      </c>
    </row>
    <row r="52" spans="1:30" ht="47.25">
      <c r="A52" s="24">
        <v>47</v>
      </c>
      <c r="B52" s="3" t="s">
        <v>115</v>
      </c>
      <c r="C52" s="3" t="s">
        <v>322</v>
      </c>
      <c r="D52" s="2">
        <v>3</v>
      </c>
      <c r="E52" s="2">
        <v>1</v>
      </c>
      <c r="F52" s="2">
        <v>1</v>
      </c>
      <c r="G52" s="2">
        <v>1</v>
      </c>
      <c r="H52" s="2">
        <v>2</v>
      </c>
      <c r="I52" s="2">
        <v>2</v>
      </c>
      <c r="J52" s="2">
        <v>1</v>
      </c>
      <c r="K52" s="2">
        <v>0</v>
      </c>
      <c r="L52" s="2">
        <v>3</v>
      </c>
      <c r="M52" s="2">
        <f>SUM(D52:L52)</f>
        <v>14</v>
      </c>
      <c r="N52" s="9">
        <f>M52*100/27</f>
        <v>51.851851851851855</v>
      </c>
      <c r="O52" s="2">
        <v>3</v>
      </c>
      <c r="P52" s="2">
        <v>0</v>
      </c>
      <c r="Q52" s="2">
        <v>1</v>
      </c>
      <c r="R52" s="2">
        <v>0</v>
      </c>
      <c r="S52" s="2">
        <v>0</v>
      </c>
      <c r="T52" s="2">
        <v>0</v>
      </c>
      <c r="U52" s="2">
        <v>1</v>
      </c>
      <c r="V52" s="2">
        <v>3</v>
      </c>
      <c r="W52" s="2">
        <v>4</v>
      </c>
      <c r="X52" s="2">
        <v>0</v>
      </c>
      <c r="Y52" s="2">
        <v>0</v>
      </c>
      <c r="Z52" s="2">
        <v>1</v>
      </c>
      <c r="AA52" s="2">
        <v>2</v>
      </c>
      <c r="AB52" s="2">
        <f>SUM(O52:AA52)</f>
        <v>15</v>
      </c>
      <c r="AC52" s="9">
        <f>AB52*100/60</f>
        <v>25</v>
      </c>
      <c r="AD52" s="10">
        <f>(N52+AC52)</f>
        <v>76.851851851851848</v>
      </c>
    </row>
    <row r="53" spans="1:30" ht="63">
      <c r="A53" s="24">
        <v>48</v>
      </c>
      <c r="B53" s="3" t="s">
        <v>157</v>
      </c>
      <c r="C53" s="3" t="s">
        <v>335</v>
      </c>
      <c r="D53" s="2">
        <v>1</v>
      </c>
      <c r="E53" s="2">
        <v>0</v>
      </c>
      <c r="F53" s="2">
        <v>1</v>
      </c>
      <c r="G53" s="2">
        <v>0</v>
      </c>
      <c r="H53" s="2">
        <v>1</v>
      </c>
      <c r="I53" s="2">
        <v>0</v>
      </c>
      <c r="J53" s="2">
        <v>2</v>
      </c>
      <c r="K53" s="2">
        <v>0</v>
      </c>
      <c r="L53" s="2">
        <v>3</v>
      </c>
      <c r="M53" s="2">
        <f>SUM(D53:L53)</f>
        <v>8</v>
      </c>
      <c r="N53" s="9">
        <f>M53*100/27</f>
        <v>29.62962962962963</v>
      </c>
      <c r="O53" s="2">
        <v>3</v>
      </c>
      <c r="P53" s="2">
        <v>2</v>
      </c>
      <c r="Q53" s="2">
        <v>0</v>
      </c>
      <c r="R53" s="2">
        <v>2</v>
      </c>
      <c r="S53" s="2">
        <v>0</v>
      </c>
      <c r="T53" s="2">
        <v>0</v>
      </c>
      <c r="U53" s="2">
        <v>0</v>
      </c>
      <c r="V53" s="2">
        <v>2</v>
      </c>
      <c r="W53" s="2">
        <v>3</v>
      </c>
      <c r="X53" s="2">
        <v>2</v>
      </c>
      <c r="Y53" s="2">
        <v>5</v>
      </c>
      <c r="Z53" s="2">
        <v>3</v>
      </c>
      <c r="AA53" s="2">
        <v>6</v>
      </c>
      <c r="AB53" s="2">
        <f>SUM(O53:AA53)</f>
        <v>28</v>
      </c>
      <c r="AC53" s="9">
        <f>AB53*100/60</f>
        <v>46.666666666666664</v>
      </c>
      <c r="AD53" s="10">
        <f>(N53+AC53)</f>
        <v>76.296296296296291</v>
      </c>
    </row>
    <row r="54" spans="1:30" ht="63">
      <c r="A54" s="24">
        <v>49</v>
      </c>
      <c r="B54" s="3" t="s">
        <v>94</v>
      </c>
      <c r="C54" s="3" t="s">
        <v>325</v>
      </c>
      <c r="D54" s="2">
        <v>0</v>
      </c>
      <c r="E54" s="2">
        <v>1</v>
      </c>
      <c r="F54" s="2">
        <v>2</v>
      </c>
      <c r="G54" s="2">
        <v>0</v>
      </c>
      <c r="H54" s="2">
        <v>2</v>
      </c>
      <c r="I54" s="2">
        <v>0</v>
      </c>
      <c r="J54" s="2">
        <v>1</v>
      </c>
      <c r="K54" s="2">
        <v>1</v>
      </c>
      <c r="L54" s="2">
        <v>6</v>
      </c>
      <c r="M54" s="2">
        <f>SUM(D54:L54)</f>
        <v>13</v>
      </c>
      <c r="N54" s="9">
        <f>M54*100/27</f>
        <v>48.148148148148145</v>
      </c>
      <c r="O54" s="2">
        <v>1</v>
      </c>
      <c r="P54" s="2">
        <v>0</v>
      </c>
      <c r="Q54" s="2">
        <v>1</v>
      </c>
      <c r="R54" s="2">
        <v>0</v>
      </c>
      <c r="S54" s="2">
        <v>0</v>
      </c>
      <c r="T54" s="2">
        <v>2</v>
      </c>
      <c r="U54" s="2">
        <v>0</v>
      </c>
      <c r="V54" s="2">
        <v>2</v>
      </c>
      <c r="W54" s="2">
        <v>2</v>
      </c>
      <c r="X54" s="2">
        <v>0</v>
      </c>
      <c r="Y54" s="2">
        <v>0</v>
      </c>
      <c r="Z54" s="2">
        <v>1</v>
      </c>
      <c r="AA54" s="2">
        <v>6</v>
      </c>
      <c r="AB54" s="2">
        <f>SUM(O54:AA54)</f>
        <v>15</v>
      </c>
      <c r="AC54" s="9">
        <f>AB54*100/60</f>
        <v>25</v>
      </c>
      <c r="AD54" s="10">
        <f>(N54+AC54)</f>
        <v>73.148148148148152</v>
      </c>
    </row>
    <row r="55" spans="1:30" ht="63">
      <c r="A55" s="24">
        <v>50</v>
      </c>
      <c r="B55" s="3" t="s">
        <v>122</v>
      </c>
      <c r="C55" s="3" t="s">
        <v>318</v>
      </c>
      <c r="D55" s="24">
        <v>1</v>
      </c>
      <c r="E55" s="2">
        <v>3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1</v>
      </c>
      <c r="L55" s="2">
        <v>1</v>
      </c>
      <c r="M55" s="2">
        <f>SUM(D55:L55)</f>
        <v>8</v>
      </c>
      <c r="N55" s="9">
        <f>M55*100/27</f>
        <v>29.62962962962963</v>
      </c>
      <c r="O55" s="2">
        <v>1</v>
      </c>
      <c r="P55" s="2">
        <v>0</v>
      </c>
      <c r="Q55" s="2">
        <v>2</v>
      </c>
      <c r="R55" s="2">
        <v>0</v>
      </c>
      <c r="S55" s="2">
        <v>0</v>
      </c>
      <c r="T55" s="2">
        <v>0</v>
      </c>
      <c r="U55" s="2">
        <v>2</v>
      </c>
      <c r="V55" s="2">
        <v>3</v>
      </c>
      <c r="W55" s="2">
        <v>6</v>
      </c>
      <c r="X55" s="2">
        <v>2</v>
      </c>
      <c r="Y55" s="2">
        <v>4</v>
      </c>
      <c r="Z55" s="2">
        <v>0</v>
      </c>
      <c r="AA55" s="2">
        <v>6</v>
      </c>
      <c r="AB55" s="2">
        <f>SUM(O55:AA55)</f>
        <v>26</v>
      </c>
      <c r="AC55" s="9">
        <f>AB55*100/60</f>
        <v>43.333333333333336</v>
      </c>
      <c r="AD55" s="10">
        <f>(N55+AC55)</f>
        <v>72.962962962962962</v>
      </c>
    </row>
    <row r="56" spans="1:30" ht="94.5">
      <c r="A56" s="24">
        <v>51</v>
      </c>
      <c r="B56" s="3" t="s">
        <v>93</v>
      </c>
      <c r="C56" s="3" t="s">
        <v>309</v>
      </c>
      <c r="D56" s="2">
        <v>3</v>
      </c>
      <c r="E56" s="2">
        <v>0</v>
      </c>
      <c r="F56" s="2">
        <v>2</v>
      </c>
      <c r="G56" s="2">
        <v>0</v>
      </c>
      <c r="H56" s="2">
        <v>0</v>
      </c>
      <c r="I56" s="2">
        <v>1</v>
      </c>
      <c r="J56" s="2">
        <v>1</v>
      </c>
      <c r="K56" s="2">
        <v>0</v>
      </c>
      <c r="L56" s="2">
        <v>0</v>
      </c>
      <c r="M56" s="2">
        <f>SUM(D56:L56)</f>
        <v>7</v>
      </c>
      <c r="N56" s="9">
        <f>M56*100/27</f>
        <v>25.925925925925927</v>
      </c>
      <c r="O56" s="2">
        <v>2</v>
      </c>
      <c r="P56" s="2">
        <v>4</v>
      </c>
      <c r="Q56" s="2">
        <v>1</v>
      </c>
      <c r="R56" s="2">
        <v>0</v>
      </c>
      <c r="S56" s="2">
        <v>0</v>
      </c>
      <c r="T56" s="2">
        <v>3</v>
      </c>
      <c r="U56" s="2">
        <v>3</v>
      </c>
      <c r="V56" s="2">
        <v>2</v>
      </c>
      <c r="W56" s="2">
        <v>3</v>
      </c>
      <c r="X56" s="2">
        <v>2</v>
      </c>
      <c r="Y56" s="2">
        <v>0</v>
      </c>
      <c r="Z56" s="2">
        <v>3</v>
      </c>
      <c r="AA56" s="2">
        <v>5</v>
      </c>
      <c r="AB56" s="2">
        <f>SUM(O56:AA56)</f>
        <v>28</v>
      </c>
      <c r="AC56" s="9">
        <f>AB56*100/60</f>
        <v>46.666666666666664</v>
      </c>
      <c r="AD56" s="10">
        <f>(N56+AC56)</f>
        <v>72.592592592592595</v>
      </c>
    </row>
    <row r="57" spans="1:30" ht="78.75">
      <c r="A57" s="24">
        <v>52</v>
      </c>
      <c r="B57" s="3" t="s">
        <v>95</v>
      </c>
      <c r="C57" s="3" t="s">
        <v>306</v>
      </c>
      <c r="D57" s="2">
        <v>0</v>
      </c>
      <c r="E57" s="2">
        <v>0</v>
      </c>
      <c r="F57" s="2">
        <v>1</v>
      </c>
      <c r="G57" s="2">
        <v>1</v>
      </c>
      <c r="H57" s="2">
        <v>1</v>
      </c>
      <c r="I57" s="2">
        <v>1</v>
      </c>
      <c r="J57" s="2">
        <v>1</v>
      </c>
      <c r="K57" s="2">
        <v>0</v>
      </c>
      <c r="L57" s="2">
        <v>2</v>
      </c>
      <c r="M57" s="2">
        <f>SUM(D57:L57)</f>
        <v>7</v>
      </c>
      <c r="N57" s="9">
        <f>M57*100/27</f>
        <v>25.925925925925927</v>
      </c>
      <c r="O57" s="2">
        <v>3</v>
      </c>
      <c r="P57" s="2">
        <v>2</v>
      </c>
      <c r="Q57" s="2">
        <v>0</v>
      </c>
      <c r="R57" s="2">
        <v>0</v>
      </c>
      <c r="S57" s="2">
        <v>0</v>
      </c>
      <c r="T57" s="2">
        <v>0</v>
      </c>
      <c r="U57" s="2">
        <v>2</v>
      </c>
      <c r="V57" s="2">
        <v>2</v>
      </c>
      <c r="W57" s="2">
        <v>5</v>
      </c>
      <c r="X57" s="2">
        <v>2</v>
      </c>
      <c r="Y57" s="2">
        <v>5</v>
      </c>
      <c r="Z57" s="2">
        <v>1</v>
      </c>
      <c r="AA57" s="2">
        <v>6</v>
      </c>
      <c r="AB57" s="2">
        <f>SUM(O57:AA57)</f>
        <v>28</v>
      </c>
      <c r="AC57" s="9">
        <f>AB57*100/60</f>
        <v>46.666666666666664</v>
      </c>
      <c r="AD57" s="10">
        <f>(N57+AC57)</f>
        <v>72.592592592592595</v>
      </c>
    </row>
    <row r="58" spans="1:30" ht="78.75">
      <c r="A58" s="24">
        <v>53</v>
      </c>
      <c r="B58" s="3" t="s">
        <v>174</v>
      </c>
      <c r="C58" s="3" t="s">
        <v>337</v>
      </c>
      <c r="D58" s="2">
        <v>0</v>
      </c>
      <c r="E58" s="2">
        <v>0</v>
      </c>
      <c r="F58" s="2">
        <v>2</v>
      </c>
      <c r="G58" s="2">
        <v>0</v>
      </c>
      <c r="H58" s="2">
        <v>1</v>
      </c>
      <c r="I58" s="2">
        <v>4</v>
      </c>
      <c r="J58" s="2">
        <v>2</v>
      </c>
      <c r="K58" s="2">
        <v>1</v>
      </c>
      <c r="L58" s="2">
        <v>1</v>
      </c>
      <c r="M58" s="2">
        <f>SUM(D58:L58)</f>
        <v>11</v>
      </c>
      <c r="N58" s="9">
        <f>M58*100/27</f>
        <v>40.74074074074074</v>
      </c>
      <c r="O58" s="2">
        <v>2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3</v>
      </c>
      <c r="W58" s="2">
        <v>3</v>
      </c>
      <c r="X58" s="2">
        <v>2</v>
      </c>
      <c r="Y58" s="2">
        <v>1</v>
      </c>
      <c r="Z58" s="2">
        <v>2</v>
      </c>
      <c r="AA58" s="2">
        <v>5</v>
      </c>
      <c r="AB58" s="2">
        <f>SUM(O58:AA58)</f>
        <v>18</v>
      </c>
      <c r="AC58" s="9">
        <f>AB58*100/60</f>
        <v>30</v>
      </c>
      <c r="AD58" s="10">
        <f>(N58+AC58)</f>
        <v>70.740740740740733</v>
      </c>
    </row>
    <row r="59" spans="1:30" ht="78.75">
      <c r="A59" s="24">
        <v>54</v>
      </c>
      <c r="B59" s="3" t="s">
        <v>133</v>
      </c>
      <c r="C59" s="3" t="s">
        <v>388</v>
      </c>
      <c r="D59" s="2">
        <v>2</v>
      </c>
      <c r="E59" s="2">
        <v>0</v>
      </c>
      <c r="F59" s="2">
        <v>0</v>
      </c>
      <c r="G59" s="2">
        <v>0</v>
      </c>
      <c r="H59" s="2">
        <v>0</v>
      </c>
      <c r="I59" s="2">
        <v>2</v>
      </c>
      <c r="J59" s="2">
        <v>1</v>
      </c>
      <c r="K59" s="2">
        <v>0</v>
      </c>
      <c r="L59" s="2">
        <v>0</v>
      </c>
      <c r="M59" s="2">
        <f>SUM(D59:L59)</f>
        <v>5</v>
      </c>
      <c r="N59" s="9">
        <f>M59*100/27</f>
        <v>18.518518518518519</v>
      </c>
      <c r="O59" s="2">
        <v>3</v>
      </c>
      <c r="P59" s="2">
        <v>0</v>
      </c>
      <c r="Q59" s="2">
        <v>1</v>
      </c>
      <c r="R59" s="2">
        <v>2</v>
      </c>
      <c r="S59" s="2">
        <v>3</v>
      </c>
      <c r="T59" s="2">
        <v>4</v>
      </c>
      <c r="U59" s="2">
        <v>2</v>
      </c>
      <c r="V59" s="2">
        <v>1</v>
      </c>
      <c r="W59" s="2">
        <v>3</v>
      </c>
      <c r="X59" s="2">
        <v>1</v>
      </c>
      <c r="Y59" s="2">
        <v>3</v>
      </c>
      <c r="Z59" s="2">
        <v>4</v>
      </c>
      <c r="AA59" s="2">
        <v>4</v>
      </c>
      <c r="AB59" s="2">
        <f>SUM(O59:AA59)</f>
        <v>31</v>
      </c>
      <c r="AC59" s="9">
        <f>AB59*100/60</f>
        <v>51.666666666666664</v>
      </c>
      <c r="AD59" s="10">
        <f>(N59+AC59)</f>
        <v>70.18518518518519</v>
      </c>
    </row>
    <row r="60" spans="1:30" ht="94.5">
      <c r="A60" s="24">
        <v>55</v>
      </c>
      <c r="B60" s="3" t="s">
        <v>152</v>
      </c>
      <c r="C60" s="3" t="s">
        <v>309</v>
      </c>
      <c r="D60" s="2">
        <v>3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4</v>
      </c>
      <c r="M60" s="2">
        <f>SUM(D60:L60)</f>
        <v>8</v>
      </c>
      <c r="N60" s="9">
        <f>M60*100/27</f>
        <v>29.62962962962963</v>
      </c>
      <c r="O60" s="2">
        <v>4</v>
      </c>
      <c r="P60" s="2">
        <v>1</v>
      </c>
      <c r="Q60" s="2">
        <v>1</v>
      </c>
      <c r="R60" s="2">
        <v>1</v>
      </c>
      <c r="S60" s="2">
        <v>0</v>
      </c>
      <c r="T60" s="2">
        <v>0</v>
      </c>
      <c r="U60" s="2">
        <v>4</v>
      </c>
      <c r="V60" s="2">
        <v>1</v>
      </c>
      <c r="W60" s="2">
        <v>2</v>
      </c>
      <c r="X60" s="2">
        <v>2</v>
      </c>
      <c r="Y60" s="2">
        <v>1</v>
      </c>
      <c r="Z60" s="2">
        <v>4</v>
      </c>
      <c r="AA60" s="2">
        <v>3</v>
      </c>
      <c r="AB60" s="2">
        <f>SUM(O60:AA60)</f>
        <v>24</v>
      </c>
      <c r="AC60" s="9">
        <f>AB60*100/60</f>
        <v>40</v>
      </c>
      <c r="AD60" s="10">
        <f>(N60+AC60)</f>
        <v>69.629629629629633</v>
      </c>
    </row>
    <row r="61" spans="1:30" ht="63">
      <c r="A61" s="24">
        <v>56</v>
      </c>
      <c r="B61" s="3" t="s">
        <v>91</v>
      </c>
      <c r="C61" s="3" t="s">
        <v>323</v>
      </c>
      <c r="D61" s="24">
        <v>3</v>
      </c>
      <c r="E61" s="2">
        <v>0</v>
      </c>
      <c r="F61" s="2">
        <v>2</v>
      </c>
      <c r="G61" s="2">
        <v>1</v>
      </c>
      <c r="H61" s="2">
        <v>0</v>
      </c>
      <c r="I61" s="2">
        <v>0</v>
      </c>
      <c r="J61" s="2">
        <v>1</v>
      </c>
      <c r="K61" s="2">
        <v>0</v>
      </c>
      <c r="L61" s="2">
        <v>0</v>
      </c>
      <c r="M61" s="2">
        <f>SUM(D61:L61)</f>
        <v>7</v>
      </c>
      <c r="N61" s="9">
        <f>M61*100/27</f>
        <v>25.925925925925927</v>
      </c>
      <c r="O61" s="2">
        <v>1</v>
      </c>
      <c r="P61" s="2">
        <v>1</v>
      </c>
      <c r="Q61" s="2">
        <v>1</v>
      </c>
      <c r="R61" s="2">
        <v>1</v>
      </c>
      <c r="S61" s="2">
        <v>0</v>
      </c>
      <c r="T61" s="2">
        <v>0</v>
      </c>
      <c r="U61" s="2">
        <v>3</v>
      </c>
      <c r="V61" s="2">
        <v>2</v>
      </c>
      <c r="W61" s="2">
        <v>4</v>
      </c>
      <c r="X61" s="2">
        <v>1</v>
      </c>
      <c r="Y61" s="2">
        <v>3</v>
      </c>
      <c r="Z61" s="2">
        <v>5</v>
      </c>
      <c r="AA61" s="2">
        <v>4</v>
      </c>
      <c r="AB61" s="2">
        <f>SUM(O61:AA61)</f>
        <v>26</v>
      </c>
      <c r="AC61" s="9">
        <f>AB61*100/60</f>
        <v>43.333333333333336</v>
      </c>
      <c r="AD61" s="10">
        <f>(N61+AC61)</f>
        <v>69.259259259259267</v>
      </c>
    </row>
    <row r="62" spans="1:30" ht="78.75">
      <c r="A62" s="24">
        <v>57</v>
      </c>
      <c r="B62" s="3" t="s">
        <v>103</v>
      </c>
      <c r="C62" s="3" t="s">
        <v>306</v>
      </c>
      <c r="D62" s="2">
        <v>1</v>
      </c>
      <c r="E62" s="2">
        <v>0</v>
      </c>
      <c r="F62" s="2">
        <v>0</v>
      </c>
      <c r="G62" s="2">
        <v>2</v>
      </c>
      <c r="H62" s="2">
        <v>0</v>
      </c>
      <c r="I62" s="2">
        <v>1</v>
      </c>
      <c r="J62" s="2">
        <v>1</v>
      </c>
      <c r="K62" s="2">
        <v>0</v>
      </c>
      <c r="L62" s="2">
        <v>0</v>
      </c>
      <c r="M62" s="2">
        <f>SUM(D62:L62)</f>
        <v>5</v>
      </c>
      <c r="N62" s="9">
        <f>M62*100/27</f>
        <v>18.518518518518519</v>
      </c>
      <c r="O62" s="2">
        <v>4</v>
      </c>
      <c r="P62" s="2">
        <v>0</v>
      </c>
      <c r="Q62" s="2">
        <v>0</v>
      </c>
      <c r="R62" s="2">
        <v>0</v>
      </c>
      <c r="S62" s="2">
        <v>2</v>
      </c>
      <c r="T62" s="2">
        <v>0</v>
      </c>
      <c r="U62" s="2">
        <v>5</v>
      </c>
      <c r="V62" s="2">
        <v>1</v>
      </c>
      <c r="W62" s="2">
        <v>2</v>
      </c>
      <c r="X62" s="2">
        <v>2</v>
      </c>
      <c r="Y62" s="2">
        <v>5</v>
      </c>
      <c r="Z62" s="2">
        <v>4</v>
      </c>
      <c r="AA62" s="2">
        <v>5</v>
      </c>
      <c r="AB62" s="2">
        <f>SUM(O62:AA62)</f>
        <v>30</v>
      </c>
      <c r="AC62" s="9">
        <f>AB62*100/60</f>
        <v>50</v>
      </c>
      <c r="AD62" s="10">
        <f>(N62+AC62)</f>
        <v>68.518518518518519</v>
      </c>
    </row>
    <row r="63" spans="1:30" ht="78.75">
      <c r="A63" s="24">
        <v>58</v>
      </c>
      <c r="B63" s="3" t="s">
        <v>121</v>
      </c>
      <c r="C63" s="3" t="s">
        <v>350</v>
      </c>
      <c r="D63" s="2">
        <v>1</v>
      </c>
      <c r="E63" s="2">
        <v>0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0</v>
      </c>
      <c r="L63" s="2">
        <v>1</v>
      </c>
      <c r="M63" s="2">
        <f>SUM(D63:L63)</f>
        <v>7</v>
      </c>
      <c r="N63" s="9">
        <f>M63*100/27</f>
        <v>25.925925925925927</v>
      </c>
      <c r="O63" s="2">
        <v>3</v>
      </c>
      <c r="P63" s="2">
        <v>1</v>
      </c>
      <c r="Q63" s="2">
        <v>0</v>
      </c>
      <c r="R63" s="2">
        <v>1</v>
      </c>
      <c r="S63" s="2">
        <v>0</v>
      </c>
      <c r="T63" s="2">
        <v>4</v>
      </c>
      <c r="U63" s="2">
        <v>2</v>
      </c>
      <c r="V63" s="2">
        <v>2</v>
      </c>
      <c r="W63" s="2">
        <v>2</v>
      </c>
      <c r="X63" s="2">
        <v>0</v>
      </c>
      <c r="Y63" s="2">
        <v>4</v>
      </c>
      <c r="Z63" s="2">
        <v>2</v>
      </c>
      <c r="AA63" s="2">
        <v>4</v>
      </c>
      <c r="AB63" s="2">
        <f>SUM(O63:AA63)</f>
        <v>25</v>
      </c>
      <c r="AC63" s="9">
        <f>AB63*100/60</f>
        <v>41.666666666666664</v>
      </c>
      <c r="AD63" s="10">
        <f>(N63+AC63)</f>
        <v>67.592592592592595</v>
      </c>
    </row>
    <row r="64" spans="1:30" ht="47.25">
      <c r="A64" s="24">
        <v>59</v>
      </c>
      <c r="B64" s="3" t="s">
        <v>180</v>
      </c>
      <c r="C64" s="22" t="s">
        <v>334</v>
      </c>
      <c r="D64" s="2">
        <v>3</v>
      </c>
      <c r="E64" s="2">
        <v>0</v>
      </c>
      <c r="F64" s="2">
        <v>2</v>
      </c>
      <c r="G64" s="2">
        <v>0</v>
      </c>
      <c r="H64" s="2">
        <v>0</v>
      </c>
      <c r="I64" s="2">
        <v>1</v>
      </c>
      <c r="J64" s="2">
        <v>1</v>
      </c>
      <c r="K64" s="2">
        <v>0</v>
      </c>
      <c r="L64" s="2">
        <v>0</v>
      </c>
      <c r="M64" s="2">
        <f>SUM(D64:L64)</f>
        <v>7</v>
      </c>
      <c r="N64" s="9">
        <f>M64*100/27</f>
        <v>25.925925925925927</v>
      </c>
      <c r="O64" s="2">
        <v>3</v>
      </c>
      <c r="P64" s="2">
        <v>2</v>
      </c>
      <c r="Q64" s="2">
        <v>2</v>
      </c>
      <c r="R64" s="2">
        <v>0</v>
      </c>
      <c r="S64" s="2">
        <v>0</v>
      </c>
      <c r="T64" s="2">
        <v>0</v>
      </c>
      <c r="U64" s="2">
        <v>2</v>
      </c>
      <c r="V64" s="2">
        <v>3</v>
      </c>
      <c r="W64" s="2">
        <v>1</v>
      </c>
      <c r="X64" s="2">
        <v>2</v>
      </c>
      <c r="Y64" s="2">
        <v>2</v>
      </c>
      <c r="Z64" s="2">
        <v>5</v>
      </c>
      <c r="AA64" s="2">
        <v>3</v>
      </c>
      <c r="AB64" s="2">
        <f>SUM(O64:AA64)</f>
        <v>25</v>
      </c>
      <c r="AC64" s="9">
        <f>AB64*100/60</f>
        <v>41.666666666666664</v>
      </c>
      <c r="AD64" s="10">
        <f>(N64+AC64)</f>
        <v>67.592592592592595</v>
      </c>
    </row>
    <row r="65" spans="1:30" ht="101.25" customHeight="1">
      <c r="A65" s="24">
        <v>60</v>
      </c>
      <c r="B65" s="3" t="s">
        <v>160</v>
      </c>
      <c r="C65" s="3" t="s">
        <v>340</v>
      </c>
      <c r="D65" s="2">
        <v>2</v>
      </c>
      <c r="E65" s="2">
        <v>1</v>
      </c>
      <c r="F65" s="2">
        <v>0</v>
      </c>
      <c r="G65" s="2">
        <v>0</v>
      </c>
      <c r="H65" s="2">
        <v>0</v>
      </c>
      <c r="I65" s="2">
        <v>1</v>
      </c>
      <c r="J65" s="2">
        <v>1</v>
      </c>
      <c r="K65" s="2">
        <v>0</v>
      </c>
      <c r="L65" s="2">
        <v>1</v>
      </c>
      <c r="M65" s="2">
        <f>SUM(D65:L65)</f>
        <v>6</v>
      </c>
      <c r="N65" s="9">
        <f>M65*100/27</f>
        <v>22.222222222222221</v>
      </c>
      <c r="O65" s="2">
        <v>2</v>
      </c>
      <c r="P65" s="2">
        <v>0</v>
      </c>
      <c r="Q65" s="2">
        <v>1</v>
      </c>
      <c r="R65" s="2">
        <v>0</v>
      </c>
      <c r="S65" s="2">
        <v>2</v>
      </c>
      <c r="T65" s="2">
        <v>5</v>
      </c>
      <c r="U65" s="2">
        <v>0</v>
      </c>
      <c r="V65" s="2">
        <v>1</v>
      </c>
      <c r="W65" s="2">
        <v>2</v>
      </c>
      <c r="X65" s="2">
        <v>1</v>
      </c>
      <c r="Y65" s="2">
        <v>4</v>
      </c>
      <c r="Z65" s="2">
        <v>3</v>
      </c>
      <c r="AA65" s="2">
        <v>6</v>
      </c>
      <c r="AB65" s="2">
        <f>SUM(O65:AA65)</f>
        <v>27</v>
      </c>
      <c r="AC65" s="9">
        <f>AB65*100/60</f>
        <v>45</v>
      </c>
      <c r="AD65" s="10">
        <f>(N65+AC65)</f>
        <v>67.222222222222229</v>
      </c>
    </row>
    <row r="66" spans="1:30" ht="99" customHeight="1">
      <c r="A66" s="24">
        <v>61</v>
      </c>
      <c r="B66" s="3" t="s">
        <v>134</v>
      </c>
      <c r="C66" s="3" t="s">
        <v>378</v>
      </c>
      <c r="D66" s="2">
        <v>3</v>
      </c>
      <c r="E66" s="2">
        <v>0</v>
      </c>
      <c r="F66" s="2">
        <v>1</v>
      </c>
      <c r="G66" s="2">
        <v>2</v>
      </c>
      <c r="H66" s="2">
        <v>0</v>
      </c>
      <c r="I66" s="2">
        <v>0</v>
      </c>
      <c r="J66" s="2">
        <v>2</v>
      </c>
      <c r="K66" s="2">
        <v>0</v>
      </c>
      <c r="L66" s="2">
        <v>2</v>
      </c>
      <c r="M66" s="2">
        <f>SUM(D66:L66)</f>
        <v>10</v>
      </c>
      <c r="N66" s="9">
        <f>M66*100/27</f>
        <v>37.037037037037038</v>
      </c>
      <c r="O66" s="2">
        <v>2</v>
      </c>
      <c r="P66" s="2">
        <v>0</v>
      </c>
      <c r="Q66" s="2">
        <v>2</v>
      </c>
      <c r="R66" s="2">
        <v>2</v>
      </c>
      <c r="S66" s="2">
        <v>0</v>
      </c>
      <c r="T66" s="2">
        <v>0</v>
      </c>
      <c r="U66" s="2">
        <v>0</v>
      </c>
      <c r="V66" s="2">
        <v>2</v>
      </c>
      <c r="W66" s="2">
        <v>1</v>
      </c>
      <c r="X66" s="2">
        <v>2</v>
      </c>
      <c r="Y66" s="2">
        <v>1</v>
      </c>
      <c r="Z66" s="2">
        <v>2</v>
      </c>
      <c r="AA66" s="2">
        <v>4</v>
      </c>
      <c r="AB66" s="2">
        <f>SUM(O66:AA66)</f>
        <v>18</v>
      </c>
      <c r="AC66" s="9">
        <f>AB66*100/60</f>
        <v>30</v>
      </c>
      <c r="AD66" s="10">
        <f>(N66+AC66)</f>
        <v>67.037037037037038</v>
      </c>
    </row>
    <row r="67" spans="1:30" ht="63">
      <c r="A67" s="24">
        <v>62</v>
      </c>
      <c r="B67" s="3" t="s">
        <v>126</v>
      </c>
      <c r="C67" s="3" t="s">
        <v>329</v>
      </c>
      <c r="D67" s="2">
        <v>2</v>
      </c>
      <c r="E67" s="2">
        <v>2</v>
      </c>
      <c r="F67" s="2">
        <v>1</v>
      </c>
      <c r="G67" s="2">
        <v>1</v>
      </c>
      <c r="H67" s="2">
        <v>1</v>
      </c>
      <c r="I67" s="2">
        <v>2</v>
      </c>
      <c r="J67" s="2">
        <v>2</v>
      </c>
      <c r="K67" s="2">
        <v>0</v>
      </c>
      <c r="L67" s="2">
        <v>0</v>
      </c>
      <c r="M67" s="2">
        <f>SUM(D67:L67)</f>
        <v>11</v>
      </c>
      <c r="N67" s="9">
        <f>M67*100/27</f>
        <v>40.74074074074074</v>
      </c>
      <c r="O67" s="2">
        <v>2</v>
      </c>
      <c r="P67" s="2">
        <v>2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1</v>
      </c>
      <c r="W67" s="2">
        <v>2</v>
      </c>
      <c r="X67" s="2">
        <v>0</v>
      </c>
      <c r="Y67" s="2">
        <v>2</v>
      </c>
      <c r="Z67" s="2">
        <v>0</v>
      </c>
      <c r="AA67" s="2">
        <v>6</v>
      </c>
      <c r="AB67" s="2">
        <f>SUM(O67:AA67)</f>
        <v>15</v>
      </c>
      <c r="AC67" s="9">
        <f>AB67*100/60</f>
        <v>25</v>
      </c>
      <c r="AD67" s="10">
        <f>(N67+AC67)</f>
        <v>65.740740740740733</v>
      </c>
    </row>
    <row r="68" spans="1:30" ht="63">
      <c r="A68" s="24">
        <v>63</v>
      </c>
      <c r="B68" s="3" t="s">
        <v>129</v>
      </c>
      <c r="C68" s="3" t="s">
        <v>333</v>
      </c>
      <c r="D68" s="2">
        <v>0</v>
      </c>
      <c r="E68" s="2">
        <v>0</v>
      </c>
      <c r="F68" s="2">
        <v>0</v>
      </c>
      <c r="G68" s="2">
        <v>0</v>
      </c>
      <c r="H68" s="2">
        <v>2</v>
      </c>
      <c r="I68" s="2">
        <v>4</v>
      </c>
      <c r="J68" s="2">
        <v>1</v>
      </c>
      <c r="K68" s="2">
        <v>0</v>
      </c>
      <c r="L68" s="2">
        <v>1</v>
      </c>
      <c r="M68" s="2">
        <f>SUM(D68:L68)</f>
        <v>8</v>
      </c>
      <c r="N68" s="9">
        <f>M68*100/27</f>
        <v>29.62962962962963</v>
      </c>
      <c r="O68" s="2">
        <v>3</v>
      </c>
      <c r="P68" s="2">
        <v>0</v>
      </c>
      <c r="Q68" s="2">
        <v>3</v>
      </c>
      <c r="R68" s="2">
        <v>1</v>
      </c>
      <c r="S68" s="2">
        <v>0</v>
      </c>
      <c r="T68" s="2">
        <v>0</v>
      </c>
      <c r="U68" s="2">
        <v>1</v>
      </c>
      <c r="V68" s="2">
        <v>3</v>
      </c>
      <c r="W68" s="2">
        <v>1</v>
      </c>
      <c r="X68" s="2">
        <v>2</v>
      </c>
      <c r="Y68" s="2">
        <v>2</v>
      </c>
      <c r="Z68" s="2">
        <v>3</v>
      </c>
      <c r="AA68" s="2">
        <v>2</v>
      </c>
      <c r="AB68" s="2">
        <f>SUM(O68:AA68)</f>
        <v>21</v>
      </c>
      <c r="AC68" s="9">
        <f>AB68*100/60</f>
        <v>35</v>
      </c>
      <c r="AD68" s="10">
        <f>(N68+AC68)</f>
        <v>64.629629629629633</v>
      </c>
    </row>
    <row r="69" spans="1:30" ht="99.75" customHeight="1">
      <c r="A69" s="24">
        <v>64</v>
      </c>
      <c r="B69" s="3" t="s">
        <v>154</v>
      </c>
      <c r="C69" s="3" t="s">
        <v>342</v>
      </c>
      <c r="D69" s="2">
        <v>0</v>
      </c>
      <c r="E69" s="2">
        <v>1</v>
      </c>
      <c r="F69" s="2">
        <v>1</v>
      </c>
      <c r="G69" s="2">
        <v>0</v>
      </c>
      <c r="H69" s="2">
        <v>0</v>
      </c>
      <c r="I69" s="2">
        <v>0</v>
      </c>
      <c r="J69" s="2">
        <v>1</v>
      </c>
      <c r="K69" s="2">
        <v>1</v>
      </c>
      <c r="L69" s="2">
        <v>2</v>
      </c>
      <c r="M69" s="2">
        <f>SUM(D69:L69)</f>
        <v>6</v>
      </c>
      <c r="N69" s="9">
        <f>M69*100/27</f>
        <v>22.222222222222221</v>
      </c>
      <c r="O69" s="2">
        <v>2</v>
      </c>
      <c r="P69" s="2">
        <v>0</v>
      </c>
      <c r="Q69" s="2">
        <v>0</v>
      </c>
      <c r="R69" s="2">
        <v>0</v>
      </c>
      <c r="S69" s="2">
        <v>0</v>
      </c>
      <c r="T69" s="2">
        <v>5</v>
      </c>
      <c r="U69" s="2">
        <v>0</v>
      </c>
      <c r="V69" s="2">
        <v>2</v>
      </c>
      <c r="W69" s="2">
        <v>4</v>
      </c>
      <c r="X69" s="2">
        <v>1</v>
      </c>
      <c r="Y69" s="2">
        <v>3</v>
      </c>
      <c r="Z69" s="2">
        <v>5</v>
      </c>
      <c r="AA69" s="2">
        <v>3</v>
      </c>
      <c r="AB69" s="2">
        <f>SUM(O69:AA69)</f>
        <v>25</v>
      </c>
      <c r="AC69" s="9">
        <f>AB69*100/60</f>
        <v>41.666666666666664</v>
      </c>
      <c r="AD69" s="10">
        <f>(N69+AC69)</f>
        <v>63.888888888888886</v>
      </c>
    </row>
    <row r="70" spans="1:30" ht="78.75">
      <c r="A70" s="24">
        <v>65</v>
      </c>
      <c r="B70" s="3" t="s">
        <v>101</v>
      </c>
      <c r="C70" s="3" t="s">
        <v>328</v>
      </c>
      <c r="D70" s="2">
        <v>2</v>
      </c>
      <c r="E70" s="2">
        <v>4</v>
      </c>
      <c r="F70" s="2">
        <v>2</v>
      </c>
      <c r="G70" s="2">
        <v>0</v>
      </c>
      <c r="H70" s="2">
        <v>1</v>
      </c>
      <c r="I70" s="2">
        <v>2</v>
      </c>
      <c r="J70" s="2">
        <v>1</v>
      </c>
      <c r="K70" s="2">
        <v>0</v>
      </c>
      <c r="L70" s="2">
        <v>0</v>
      </c>
      <c r="M70" s="2">
        <f>SUM(D70:L70)</f>
        <v>12</v>
      </c>
      <c r="N70" s="9">
        <f>M70*100/27</f>
        <v>44.444444444444443</v>
      </c>
      <c r="O70" s="2">
        <v>1</v>
      </c>
      <c r="P70" s="2">
        <v>0</v>
      </c>
      <c r="Q70" s="2">
        <v>0</v>
      </c>
      <c r="R70" s="2">
        <v>1</v>
      </c>
      <c r="S70" s="2">
        <v>0</v>
      </c>
      <c r="T70" s="2">
        <v>0</v>
      </c>
      <c r="U70" s="2">
        <v>1</v>
      </c>
      <c r="V70" s="2">
        <v>0</v>
      </c>
      <c r="W70" s="2">
        <v>2</v>
      </c>
      <c r="X70" s="2">
        <v>2</v>
      </c>
      <c r="Y70" s="2">
        <v>0</v>
      </c>
      <c r="Z70" s="2">
        <v>0</v>
      </c>
      <c r="AA70" s="2">
        <v>4</v>
      </c>
      <c r="AB70" s="2">
        <f>SUM(O70:AA70)</f>
        <v>11</v>
      </c>
      <c r="AC70" s="9">
        <f>AB70*100/60</f>
        <v>18.333333333333332</v>
      </c>
      <c r="AD70" s="10">
        <f>(N70+AC70)</f>
        <v>62.777777777777771</v>
      </c>
    </row>
    <row r="71" spans="1:30" ht="78.75">
      <c r="A71" s="24">
        <v>66</v>
      </c>
      <c r="B71" s="3" t="s">
        <v>131</v>
      </c>
      <c r="C71" s="3" t="s">
        <v>387</v>
      </c>
      <c r="D71" s="2">
        <v>3</v>
      </c>
      <c r="E71" s="2">
        <v>3</v>
      </c>
      <c r="F71" s="2">
        <v>2</v>
      </c>
      <c r="G71" s="2">
        <v>0</v>
      </c>
      <c r="H71" s="2">
        <v>2</v>
      </c>
      <c r="I71" s="2">
        <v>0</v>
      </c>
      <c r="J71" s="2">
        <v>1</v>
      </c>
      <c r="K71" s="2">
        <v>0</v>
      </c>
      <c r="L71" s="2">
        <v>1</v>
      </c>
      <c r="M71" s="2">
        <f>SUM(D71:L71)</f>
        <v>12</v>
      </c>
      <c r="N71" s="9">
        <f>M71*100/27</f>
        <v>44.444444444444443</v>
      </c>
      <c r="O71" s="2">
        <v>2</v>
      </c>
      <c r="P71" s="2">
        <v>2</v>
      </c>
      <c r="Q71" s="2">
        <v>0</v>
      </c>
      <c r="R71" s="2">
        <v>1</v>
      </c>
      <c r="S71" s="2">
        <v>0</v>
      </c>
      <c r="T71" s="2">
        <v>0</v>
      </c>
      <c r="U71" s="2">
        <v>0</v>
      </c>
      <c r="V71" s="2">
        <v>0</v>
      </c>
      <c r="W71" s="2">
        <v>1</v>
      </c>
      <c r="X71" s="2">
        <v>2</v>
      </c>
      <c r="Y71" s="2">
        <v>0</v>
      </c>
      <c r="Z71" s="2">
        <v>0</v>
      </c>
      <c r="AA71" s="2">
        <v>3</v>
      </c>
      <c r="AB71" s="2">
        <f>SUM(O71:AA71)</f>
        <v>11</v>
      </c>
      <c r="AC71" s="9">
        <f>AB71*100/60</f>
        <v>18.333333333333332</v>
      </c>
      <c r="AD71" s="10">
        <f>(N71+AC71)</f>
        <v>62.777777777777771</v>
      </c>
    </row>
    <row r="72" spans="1:30" ht="63">
      <c r="A72" s="24">
        <v>67</v>
      </c>
      <c r="B72" s="3" t="s">
        <v>128</v>
      </c>
      <c r="C72" s="22" t="s">
        <v>349</v>
      </c>
      <c r="D72" s="2">
        <v>2</v>
      </c>
      <c r="E72" s="2">
        <v>0</v>
      </c>
      <c r="F72" s="2">
        <v>1</v>
      </c>
      <c r="G72" s="2">
        <v>1</v>
      </c>
      <c r="H72" s="2">
        <v>1</v>
      </c>
      <c r="I72" s="2">
        <v>1</v>
      </c>
      <c r="J72" s="2">
        <v>1</v>
      </c>
      <c r="K72" s="2">
        <v>0</v>
      </c>
      <c r="L72" s="2">
        <v>0</v>
      </c>
      <c r="M72" s="2">
        <f>SUM(D72:L72)</f>
        <v>7</v>
      </c>
      <c r="N72" s="9">
        <f>M72*100/27</f>
        <v>25.925925925925927</v>
      </c>
      <c r="O72" s="2">
        <v>3</v>
      </c>
      <c r="P72" s="2">
        <v>0</v>
      </c>
      <c r="Q72" s="2">
        <v>1</v>
      </c>
      <c r="R72" s="2">
        <v>1</v>
      </c>
      <c r="S72" s="2">
        <v>0</v>
      </c>
      <c r="T72" s="2">
        <v>0</v>
      </c>
      <c r="U72" s="2">
        <v>1</v>
      </c>
      <c r="V72" s="2">
        <v>2</v>
      </c>
      <c r="W72" s="2">
        <v>3</v>
      </c>
      <c r="X72" s="2">
        <v>1</v>
      </c>
      <c r="Y72" s="2">
        <v>3</v>
      </c>
      <c r="Z72" s="2">
        <v>4</v>
      </c>
      <c r="AA72" s="2">
        <v>3</v>
      </c>
      <c r="AB72" s="2">
        <f>SUM(O72:AA72)</f>
        <v>22</v>
      </c>
      <c r="AC72" s="9">
        <f>AB72*100/60</f>
        <v>36.666666666666664</v>
      </c>
      <c r="AD72" s="10">
        <f>(N72+AC72)</f>
        <v>62.592592592592595</v>
      </c>
    </row>
    <row r="73" spans="1:30" ht="63">
      <c r="A73" s="24">
        <v>68</v>
      </c>
      <c r="B73" s="3" t="s">
        <v>114</v>
      </c>
      <c r="C73" s="22" t="s">
        <v>349</v>
      </c>
      <c r="D73" s="2">
        <v>0</v>
      </c>
      <c r="E73" s="2">
        <v>0</v>
      </c>
      <c r="F73" s="2">
        <v>0</v>
      </c>
      <c r="G73" s="2">
        <v>0</v>
      </c>
      <c r="H73" s="2">
        <v>1</v>
      </c>
      <c r="I73" s="2">
        <v>1</v>
      </c>
      <c r="J73" s="2">
        <v>1</v>
      </c>
      <c r="K73" s="2">
        <v>1</v>
      </c>
      <c r="L73" s="2">
        <v>2</v>
      </c>
      <c r="M73" s="2">
        <f>SUM(D73:L73)</f>
        <v>6</v>
      </c>
      <c r="N73" s="9">
        <f>M73*100/27</f>
        <v>22.222222222222221</v>
      </c>
      <c r="O73" s="2">
        <v>3</v>
      </c>
      <c r="P73" s="2">
        <v>4</v>
      </c>
      <c r="Q73" s="2">
        <v>1</v>
      </c>
      <c r="R73" s="2">
        <v>1</v>
      </c>
      <c r="S73" s="2">
        <v>0</v>
      </c>
      <c r="T73" s="2">
        <v>0</v>
      </c>
      <c r="U73" s="2">
        <v>2</v>
      </c>
      <c r="V73" s="2">
        <v>0</v>
      </c>
      <c r="W73" s="2">
        <v>2</v>
      </c>
      <c r="X73" s="2">
        <v>1</v>
      </c>
      <c r="Y73" s="2">
        <v>3</v>
      </c>
      <c r="Z73" s="2">
        <v>2</v>
      </c>
      <c r="AA73" s="2">
        <v>5</v>
      </c>
      <c r="AB73" s="2">
        <f>SUM(O73:AA73)</f>
        <v>24</v>
      </c>
      <c r="AC73" s="9">
        <f>AB73*100/60</f>
        <v>40</v>
      </c>
      <c r="AD73" s="10">
        <f>(N73+AC73)</f>
        <v>62.222222222222221</v>
      </c>
    </row>
    <row r="74" spans="1:30" ht="63">
      <c r="A74" s="24">
        <v>69</v>
      </c>
      <c r="B74" s="3" t="s">
        <v>165</v>
      </c>
      <c r="C74" s="3" t="s">
        <v>318</v>
      </c>
      <c r="D74" s="2">
        <v>1</v>
      </c>
      <c r="E74" s="2">
        <v>0</v>
      </c>
      <c r="F74" s="2">
        <v>2</v>
      </c>
      <c r="G74" s="2">
        <v>1</v>
      </c>
      <c r="H74" s="2">
        <v>0</v>
      </c>
      <c r="I74" s="2">
        <v>0</v>
      </c>
      <c r="J74" s="2">
        <v>2</v>
      </c>
      <c r="K74" s="2">
        <v>0</v>
      </c>
      <c r="L74" s="2">
        <v>2</v>
      </c>
      <c r="M74" s="2">
        <f>SUM(D74:L74)</f>
        <v>8</v>
      </c>
      <c r="N74" s="9">
        <f>M74*100/27</f>
        <v>29.62962962962963</v>
      </c>
      <c r="O74" s="2">
        <v>2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3</v>
      </c>
      <c r="W74" s="2">
        <v>3</v>
      </c>
      <c r="X74" s="2">
        <v>0</v>
      </c>
      <c r="Y74" s="2">
        <v>4</v>
      </c>
      <c r="Z74" s="2">
        <v>1</v>
      </c>
      <c r="AA74" s="2">
        <v>6</v>
      </c>
      <c r="AB74" s="2">
        <f>SUM(O74:AA74)</f>
        <v>19</v>
      </c>
      <c r="AC74" s="9">
        <f>AB74*100/60</f>
        <v>31.666666666666668</v>
      </c>
      <c r="AD74" s="10">
        <f>(N74+AC74)</f>
        <v>61.296296296296298</v>
      </c>
    </row>
    <row r="75" spans="1:30" ht="136.5" customHeight="1">
      <c r="A75" s="24">
        <v>70</v>
      </c>
      <c r="B75" s="3" t="s">
        <v>182</v>
      </c>
      <c r="C75" s="3" t="s">
        <v>298</v>
      </c>
      <c r="D75" s="2">
        <v>0</v>
      </c>
      <c r="E75" s="2">
        <v>0</v>
      </c>
      <c r="F75" s="2">
        <v>0</v>
      </c>
      <c r="G75" s="2">
        <v>1</v>
      </c>
      <c r="H75" s="2">
        <v>2</v>
      </c>
      <c r="I75" s="2">
        <v>0</v>
      </c>
      <c r="J75" s="2">
        <v>1</v>
      </c>
      <c r="K75" s="2">
        <v>0</v>
      </c>
      <c r="L75" s="2">
        <v>0</v>
      </c>
      <c r="M75" s="2">
        <f>SUM(D75:L75)</f>
        <v>4</v>
      </c>
      <c r="N75" s="9">
        <f>M75*100/27</f>
        <v>14.814814814814815</v>
      </c>
      <c r="O75" s="2">
        <v>4</v>
      </c>
      <c r="P75" s="2">
        <v>0</v>
      </c>
      <c r="Q75" s="2">
        <v>2</v>
      </c>
      <c r="R75" s="2">
        <v>1</v>
      </c>
      <c r="S75" s="2">
        <v>0</v>
      </c>
      <c r="T75" s="2">
        <v>0</v>
      </c>
      <c r="U75" s="2">
        <v>4</v>
      </c>
      <c r="V75" s="2">
        <v>2</v>
      </c>
      <c r="W75" s="2">
        <v>4</v>
      </c>
      <c r="X75" s="2">
        <v>2</v>
      </c>
      <c r="Y75" s="2">
        <v>2</v>
      </c>
      <c r="Z75" s="2">
        <v>0</v>
      </c>
      <c r="AA75" s="2">
        <v>5</v>
      </c>
      <c r="AB75" s="2">
        <f>SUM(O75:AA75)</f>
        <v>26</v>
      </c>
      <c r="AC75" s="9">
        <f>AB75*100/60</f>
        <v>43.333333333333336</v>
      </c>
      <c r="AD75" s="10">
        <f>(N75+AC75)</f>
        <v>58.148148148148152</v>
      </c>
    </row>
    <row r="76" spans="1:30" ht="63">
      <c r="A76" s="24">
        <v>71</v>
      </c>
      <c r="B76" s="3" t="s">
        <v>98</v>
      </c>
      <c r="C76" s="3" t="s">
        <v>326</v>
      </c>
      <c r="D76" s="2">
        <v>1</v>
      </c>
      <c r="E76" s="2">
        <v>2</v>
      </c>
      <c r="F76" s="2">
        <v>0</v>
      </c>
      <c r="G76" s="2">
        <v>0</v>
      </c>
      <c r="H76" s="2">
        <v>0</v>
      </c>
      <c r="I76" s="2">
        <v>1</v>
      </c>
      <c r="J76" s="2">
        <v>1</v>
      </c>
      <c r="K76" s="2">
        <v>0</v>
      </c>
      <c r="L76" s="2">
        <v>0</v>
      </c>
      <c r="M76" s="2">
        <f>SUM(D76:L76)</f>
        <v>5</v>
      </c>
      <c r="N76" s="9">
        <f>M76*100/27</f>
        <v>18.518518518518519</v>
      </c>
      <c r="O76" s="2">
        <v>1</v>
      </c>
      <c r="P76" s="2">
        <v>3</v>
      </c>
      <c r="Q76" s="2">
        <v>1</v>
      </c>
      <c r="R76" s="2">
        <v>1</v>
      </c>
      <c r="S76" s="2">
        <v>0</v>
      </c>
      <c r="T76" s="2">
        <v>0</v>
      </c>
      <c r="U76" s="2">
        <v>3</v>
      </c>
      <c r="V76" s="2">
        <v>1</v>
      </c>
      <c r="W76" s="2">
        <v>4</v>
      </c>
      <c r="X76" s="2">
        <v>1</v>
      </c>
      <c r="Y76" s="2">
        <v>0</v>
      </c>
      <c r="Z76" s="2">
        <v>4</v>
      </c>
      <c r="AA76" s="2">
        <v>4</v>
      </c>
      <c r="AB76" s="2">
        <f>SUM(O76:AA76)</f>
        <v>23</v>
      </c>
      <c r="AC76" s="9">
        <f>AB76*100/60</f>
        <v>38.333333333333336</v>
      </c>
      <c r="AD76" s="10">
        <f>(N76+AC76)</f>
        <v>56.851851851851855</v>
      </c>
    </row>
    <row r="77" spans="1:30" ht="63">
      <c r="A77" s="24">
        <v>72</v>
      </c>
      <c r="B77" s="3" t="s">
        <v>120</v>
      </c>
      <c r="C77" s="3" t="s">
        <v>310</v>
      </c>
      <c r="D77" s="2">
        <v>1</v>
      </c>
      <c r="E77" s="2">
        <v>1</v>
      </c>
      <c r="F77" s="2">
        <v>1</v>
      </c>
      <c r="G77" s="2">
        <v>1</v>
      </c>
      <c r="H77" s="2">
        <v>0</v>
      </c>
      <c r="I77" s="2">
        <v>0</v>
      </c>
      <c r="J77" s="2">
        <v>1</v>
      </c>
      <c r="K77" s="2">
        <v>1</v>
      </c>
      <c r="L77" s="2">
        <v>2</v>
      </c>
      <c r="M77" s="2">
        <f>SUM(D77:L77)</f>
        <v>8</v>
      </c>
      <c r="N77" s="9">
        <f>M77*100/27</f>
        <v>29.62962962962963</v>
      </c>
      <c r="O77" s="2">
        <v>3</v>
      </c>
      <c r="P77" s="2">
        <v>0</v>
      </c>
      <c r="Q77" s="2">
        <v>1</v>
      </c>
      <c r="R77" s="2">
        <v>2</v>
      </c>
      <c r="S77" s="2">
        <v>0</v>
      </c>
      <c r="T77" s="2">
        <v>0</v>
      </c>
      <c r="U77" s="2">
        <v>2</v>
      </c>
      <c r="V77" s="2">
        <v>0</v>
      </c>
      <c r="W77" s="2">
        <v>1</v>
      </c>
      <c r="X77" s="2">
        <v>2</v>
      </c>
      <c r="Y77" s="2">
        <v>0</v>
      </c>
      <c r="Z77" s="2">
        <v>0</v>
      </c>
      <c r="AA77" s="2">
        <v>5</v>
      </c>
      <c r="AB77" s="2">
        <f>SUM(O77:AA77)</f>
        <v>16</v>
      </c>
      <c r="AC77" s="9">
        <f>AB77*100/60</f>
        <v>26.666666666666668</v>
      </c>
      <c r="AD77" s="10">
        <f>(N77+AC77)</f>
        <v>56.296296296296298</v>
      </c>
    </row>
    <row r="78" spans="1:30" ht="63">
      <c r="A78" s="24">
        <v>73</v>
      </c>
      <c r="B78" s="3" t="s">
        <v>170</v>
      </c>
      <c r="C78" s="22" t="s">
        <v>339</v>
      </c>
      <c r="D78" s="2">
        <v>0</v>
      </c>
      <c r="E78" s="2">
        <v>0</v>
      </c>
      <c r="F78" s="2">
        <v>1</v>
      </c>
      <c r="G78" s="2">
        <v>2</v>
      </c>
      <c r="H78" s="2">
        <v>0</v>
      </c>
      <c r="I78" s="2">
        <v>1</v>
      </c>
      <c r="J78" s="2">
        <v>1</v>
      </c>
      <c r="K78" s="2">
        <v>0</v>
      </c>
      <c r="L78" s="2">
        <v>0</v>
      </c>
      <c r="M78" s="2">
        <f>SUM(D78:L78)</f>
        <v>5</v>
      </c>
      <c r="N78" s="9">
        <f>M78*100/27</f>
        <v>18.518518518518519</v>
      </c>
      <c r="O78" s="2">
        <v>3</v>
      </c>
      <c r="P78" s="2">
        <v>0</v>
      </c>
      <c r="Q78" s="2">
        <v>0</v>
      </c>
      <c r="R78" s="2">
        <v>0</v>
      </c>
      <c r="S78" s="2">
        <v>2</v>
      </c>
      <c r="T78" s="2">
        <v>0</v>
      </c>
      <c r="U78" s="2">
        <v>2</v>
      </c>
      <c r="V78" s="2">
        <v>2</v>
      </c>
      <c r="W78" s="2">
        <v>4</v>
      </c>
      <c r="X78" s="2">
        <v>2</v>
      </c>
      <c r="Y78" s="2">
        <v>0</v>
      </c>
      <c r="Z78" s="2">
        <v>1</v>
      </c>
      <c r="AA78" s="2">
        <v>4</v>
      </c>
      <c r="AB78" s="2">
        <f>SUM(O78:AA78)</f>
        <v>20</v>
      </c>
      <c r="AC78" s="9">
        <f>AB78*100/60</f>
        <v>33.333333333333336</v>
      </c>
      <c r="AD78" s="10">
        <f>(N78+AC78)</f>
        <v>51.851851851851855</v>
      </c>
    </row>
    <row r="79" spans="1:30" ht="47.25">
      <c r="A79" s="24">
        <v>74</v>
      </c>
      <c r="B79" s="3" t="s">
        <v>153</v>
      </c>
      <c r="C79" s="3" t="s">
        <v>322</v>
      </c>
      <c r="D79" s="2">
        <v>1</v>
      </c>
      <c r="E79" s="2">
        <v>0</v>
      </c>
      <c r="F79" s="2">
        <v>1</v>
      </c>
      <c r="G79" s="2">
        <v>1</v>
      </c>
      <c r="H79" s="2">
        <v>0</v>
      </c>
      <c r="I79" s="2">
        <v>1</v>
      </c>
      <c r="J79" s="2">
        <v>1</v>
      </c>
      <c r="K79" s="2">
        <v>0</v>
      </c>
      <c r="L79" s="2">
        <v>3</v>
      </c>
      <c r="M79" s="2">
        <f>SUM(D79:L79)</f>
        <v>8</v>
      </c>
      <c r="N79" s="9">
        <f>M79*100/27</f>
        <v>29.62962962962963</v>
      </c>
      <c r="O79" s="2">
        <v>3</v>
      </c>
      <c r="P79" s="2">
        <v>1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1</v>
      </c>
      <c r="W79" s="2">
        <v>0</v>
      </c>
      <c r="X79" s="2">
        <v>2</v>
      </c>
      <c r="Y79" s="2">
        <v>0</v>
      </c>
      <c r="Z79" s="2">
        <v>0</v>
      </c>
      <c r="AA79" s="2">
        <v>6</v>
      </c>
      <c r="AB79" s="2">
        <f>SUM(O79:AA79)</f>
        <v>13</v>
      </c>
      <c r="AC79" s="9">
        <f>AB79*100/60</f>
        <v>21.666666666666668</v>
      </c>
      <c r="AD79" s="10">
        <f>(N79+AC79)</f>
        <v>51.296296296296298</v>
      </c>
    </row>
    <row r="80" spans="1:30" ht="47.25">
      <c r="A80" s="24">
        <v>75</v>
      </c>
      <c r="B80" s="3" t="s">
        <v>96</v>
      </c>
      <c r="C80" s="3" t="s">
        <v>322</v>
      </c>
      <c r="D80" s="2">
        <v>0</v>
      </c>
      <c r="E80" s="2">
        <v>0</v>
      </c>
      <c r="F80" s="2">
        <v>2</v>
      </c>
      <c r="G80" s="2">
        <v>0</v>
      </c>
      <c r="H80" s="2">
        <v>0</v>
      </c>
      <c r="I80" s="2">
        <v>2</v>
      </c>
      <c r="J80" s="2">
        <v>1</v>
      </c>
      <c r="K80" s="2">
        <v>0</v>
      </c>
      <c r="L80" s="2">
        <v>2</v>
      </c>
      <c r="M80" s="2">
        <f>SUM(D80:L80)</f>
        <v>7</v>
      </c>
      <c r="N80" s="9">
        <f>M80*100/27</f>
        <v>25.925925925925927</v>
      </c>
      <c r="O80" s="2">
        <v>3</v>
      </c>
      <c r="P80" s="2">
        <v>0</v>
      </c>
      <c r="Q80" s="2">
        <v>0</v>
      </c>
      <c r="R80" s="2">
        <v>1</v>
      </c>
      <c r="S80" s="2">
        <v>0</v>
      </c>
      <c r="T80" s="2">
        <v>0</v>
      </c>
      <c r="U80" s="2">
        <v>1</v>
      </c>
      <c r="V80" s="2">
        <v>1</v>
      </c>
      <c r="W80" s="2">
        <v>1</v>
      </c>
      <c r="X80" s="2">
        <v>1</v>
      </c>
      <c r="Y80" s="2">
        <v>3</v>
      </c>
      <c r="Z80" s="2">
        <v>0</v>
      </c>
      <c r="AA80" s="2">
        <v>4</v>
      </c>
      <c r="AB80" s="2">
        <f>SUM(O80:AA80)</f>
        <v>15</v>
      </c>
      <c r="AC80" s="9">
        <f>AB80*100/60</f>
        <v>25</v>
      </c>
      <c r="AD80" s="10">
        <f>(N80+AC80)</f>
        <v>50.925925925925924</v>
      </c>
    </row>
    <row r="81" spans="1:30" ht="63">
      <c r="A81" s="24">
        <v>76</v>
      </c>
      <c r="B81" s="3" t="s">
        <v>112</v>
      </c>
      <c r="C81" s="3" t="s">
        <v>316</v>
      </c>
      <c r="D81" s="2">
        <v>0</v>
      </c>
      <c r="E81" s="2">
        <v>0</v>
      </c>
      <c r="F81" s="2">
        <v>1</v>
      </c>
      <c r="G81" s="2">
        <v>0</v>
      </c>
      <c r="H81" s="2">
        <v>1</v>
      </c>
      <c r="I81" s="2">
        <v>0</v>
      </c>
      <c r="J81" s="2">
        <v>1</v>
      </c>
      <c r="K81" s="2">
        <v>0</v>
      </c>
      <c r="L81" s="2">
        <v>0</v>
      </c>
      <c r="M81" s="2">
        <f>SUM(D81:L81)</f>
        <v>3</v>
      </c>
      <c r="N81" s="9">
        <f>M81*100/27</f>
        <v>11.111111111111111</v>
      </c>
      <c r="O81" s="2">
        <v>3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1</v>
      </c>
      <c r="W81" s="2">
        <v>0</v>
      </c>
      <c r="X81" s="2">
        <v>2</v>
      </c>
      <c r="Y81" s="2">
        <v>4</v>
      </c>
      <c r="Z81" s="2">
        <v>6</v>
      </c>
      <c r="AA81" s="2">
        <v>7</v>
      </c>
      <c r="AB81" s="2">
        <f>SUM(O81:AA81)</f>
        <v>23</v>
      </c>
      <c r="AC81" s="9">
        <f>AB81*100/60</f>
        <v>38.333333333333336</v>
      </c>
      <c r="AD81" s="10">
        <f>(N81+AC81)</f>
        <v>49.444444444444443</v>
      </c>
    </row>
    <row r="82" spans="1:30" ht="78.75">
      <c r="A82" s="24">
        <v>77</v>
      </c>
      <c r="B82" s="3" t="s">
        <v>116</v>
      </c>
      <c r="C82" s="3" t="s">
        <v>331</v>
      </c>
      <c r="D82" s="2">
        <v>1</v>
      </c>
      <c r="E82" s="2">
        <v>1</v>
      </c>
      <c r="F82" s="2">
        <v>1</v>
      </c>
      <c r="G82" s="2">
        <v>1</v>
      </c>
      <c r="H82" s="2">
        <v>1</v>
      </c>
      <c r="I82" s="2">
        <v>0</v>
      </c>
      <c r="J82" s="2">
        <v>1</v>
      </c>
      <c r="K82" s="2">
        <v>0</v>
      </c>
      <c r="L82" s="2">
        <v>0</v>
      </c>
      <c r="M82" s="2">
        <f>SUM(D82:L82)</f>
        <v>6</v>
      </c>
      <c r="N82" s="9">
        <f>M82*100/27</f>
        <v>22.222222222222221</v>
      </c>
      <c r="O82" s="2">
        <v>3</v>
      </c>
      <c r="P82" s="2">
        <v>0</v>
      </c>
      <c r="Q82" s="2">
        <v>0</v>
      </c>
      <c r="R82" s="2">
        <v>0</v>
      </c>
      <c r="S82" s="2">
        <v>1</v>
      </c>
      <c r="T82" s="2">
        <v>0</v>
      </c>
      <c r="U82" s="2">
        <v>0</v>
      </c>
      <c r="V82" s="2">
        <v>0</v>
      </c>
      <c r="W82" s="2">
        <v>4</v>
      </c>
      <c r="X82" s="2">
        <v>2</v>
      </c>
      <c r="Y82" s="2">
        <v>4</v>
      </c>
      <c r="Z82" s="2">
        <v>1</v>
      </c>
      <c r="AA82" s="2">
        <v>1</v>
      </c>
      <c r="AB82" s="2">
        <f>SUM(O82:AA82)</f>
        <v>16</v>
      </c>
      <c r="AC82" s="9">
        <f>AB82*100/60</f>
        <v>26.666666666666668</v>
      </c>
      <c r="AD82" s="10">
        <f>(N82+AC82)</f>
        <v>48.888888888888886</v>
      </c>
    </row>
    <row r="83" spans="1:30" ht="78.75">
      <c r="A83" s="24">
        <v>78</v>
      </c>
      <c r="B83" s="3" t="s">
        <v>97</v>
      </c>
      <c r="C83" s="3" t="s">
        <v>376</v>
      </c>
      <c r="D83" s="2">
        <v>0</v>
      </c>
      <c r="E83" s="2">
        <v>2</v>
      </c>
      <c r="F83" s="2">
        <v>0</v>
      </c>
      <c r="G83" s="2">
        <v>0</v>
      </c>
      <c r="H83" s="2">
        <v>0</v>
      </c>
      <c r="I83" s="2">
        <v>0</v>
      </c>
      <c r="J83" s="2">
        <v>1</v>
      </c>
      <c r="K83" s="2">
        <v>0</v>
      </c>
      <c r="L83" s="2">
        <v>2</v>
      </c>
      <c r="M83" s="2">
        <f>SUM(D83:L83)</f>
        <v>5</v>
      </c>
      <c r="N83" s="9">
        <f>M83*100/27</f>
        <v>18.518518518518519</v>
      </c>
      <c r="O83" s="2">
        <v>3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1</v>
      </c>
      <c r="V83" s="2">
        <v>3</v>
      </c>
      <c r="W83" s="2">
        <v>0</v>
      </c>
      <c r="X83" s="2">
        <v>2</v>
      </c>
      <c r="Y83" s="2">
        <v>0</v>
      </c>
      <c r="Z83" s="2">
        <v>4</v>
      </c>
      <c r="AA83" s="2">
        <v>5</v>
      </c>
      <c r="AB83" s="2">
        <f>SUM(O83:AA83)</f>
        <v>18</v>
      </c>
      <c r="AC83" s="9">
        <f>AB83*100/60</f>
        <v>30</v>
      </c>
      <c r="AD83" s="10">
        <f>(N83+AC83)</f>
        <v>48.518518518518519</v>
      </c>
    </row>
    <row r="84" spans="1:30" ht="78.75">
      <c r="A84" s="24">
        <v>79</v>
      </c>
      <c r="B84" s="3" t="s">
        <v>139</v>
      </c>
      <c r="C84" s="22" t="s">
        <v>328</v>
      </c>
      <c r="D84" s="2">
        <v>1</v>
      </c>
      <c r="E84" s="2">
        <v>0</v>
      </c>
      <c r="F84" s="2">
        <v>2</v>
      </c>
      <c r="G84" s="2">
        <v>0</v>
      </c>
      <c r="H84" s="2">
        <v>0</v>
      </c>
      <c r="I84" s="2">
        <v>0</v>
      </c>
      <c r="J84" s="2">
        <v>1</v>
      </c>
      <c r="K84" s="2">
        <v>0</v>
      </c>
      <c r="L84" s="2">
        <v>0</v>
      </c>
      <c r="M84" s="2">
        <f>SUM(D84:L84)</f>
        <v>4</v>
      </c>
      <c r="N84" s="9">
        <f>M84*100/27</f>
        <v>14.814814814814815</v>
      </c>
      <c r="O84" s="2">
        <v>3</v>
      </c>
      <c r="P84" s="2">
        <v>0</v>
      </c>
      <c r="Q84" s="2">
        <v>1</v>
      </c>
      <c r="R84" s="2">
        <v>0</v>
      </c>
      <c r="S84" s="2">
        <v>0</v>
      </c>
      <c r="T84" s="2">
        <v>0</v>
      </c>
      <c r="U84" s="2">
        <v>2</v>
      </c>
      <c r="V84" s="2">
        <v>3</v>
      </c>
      <c r="W84" s="2">
        <v>1</v>
      </c>
      <c r="X84" s="2">
        <v>2</v>
      </c>
      <c r="Y84" s="2">
        <v>2</v>
      </c>
      <c r="Z84" s="2">
        <v>1</v>
      </c>
      <c r="AA84" s="2">
        <v>5</v>
      </c>
      <c r="AB84" s="2">
        <f>SUM(O84:AA84)</f>
        <v>20</v>
      </c>
      <c r="AC84" s="9">
        <f>AB84*100/60</f>
        <v>33.333333333333336</v>
      </c>
      <c r="AD84" s="10">
        <f>(N84+AC84)</f>
        <v>48.148148148148152</v>
      </c>
    </row>
    <row r="85" spans="1:30" ht="78.75">
      <c r="A85" s="24">
        <v>80</v>
      </c>
      <c r="B85" s="3" t="s">
        <v>172</v>
      </c>
      <c r="C85" s="3" t="s">
        <v>338</v>
      </c>
      <c r="D85" s="2">
        <v>3</v>
      </c>
      <c r="E85" s="2">
        <v>0</v>
      </c>
      <c r="F85" s="2">
        <v>1</v>
      </c>
      <c r="G85" s="2">
        <v>0</v>
      </c>
      <c r="H85" s="2">
        <v>0</v>
      </c>
      <c r="I85" s="2">
        <v>1</v>
      </c>
      <c r="J85" s="2">
        <v>1</v>
      </c>
      <c r="K85" s="2">
        <v>0</v>
      </c>
      <c r="L85" s="2">
        <v>0</v>
      </c>
      <c r="M85" s="2">
        <f>SUM(D85:L85)</f>
        <v>6</v>
      </c>
      <c r="N85" s="9">
        <f>M85*100/27</f>
        <v>22.222222222222221</v>
      </c>
      <c r="O85" s="2">
        <v>3</v>
      </c>
      <c r="P85" s="2">
        <v>0</v>
      </c>
      <c r="Q85" s="2">
        <v>0</v>
      </c>
      <c r="R85" s="2">
        <v>0</v>
      </c>
      <c r="S85" s="2">
        <v>1</v>
      </c>
      <c r="T85" s="2">
        <v>0</v>
      </c>
      <c r="U85" s="2">
        <v>0</v>
      </c>
      <c r="V85" s="2">
        <v>3</v>
      </c>
      <c r="W85" s="2">
        <v>2</v>
      </c>
      <c r="X85" s="2">
        <v>1</v>
      </c>
      <c r="Y85" s="2">
        <v>0</v>
      </c>
      <c r="Z85" s="2">
        <v>1</v>
      </c>
      <c r="AA85" s="2">
        <v>4</v>
      </c>
      <c r="AB85" s="2">
        <f>SUM(O85:AA85)</f>
        <v>15</v>
      </c>
      <c r="AC85" s="9">
        <f>AB85*100/60</f>
        <v>25</v>
      </c>
      <c r="AD85" s="10">
        <f>(N85+AC85)</f>
        <v>47.222222222222221</v>
      </c>
    </row>
    <row r="86" spans="1:30" ht="78.75">
      <c r="A86" s="24">
        <v>81</v>
      </c>
      <c r="B86" s="3" t="s">
        <v>145</v>
      </c>
      <c r="C86" s="3" t="s">
        <v>328</v>
      </c>
      <c r="D86" s="2">
        <v>1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0</v>
      </c>
      <c r="L86" s="2">
        <v>2</v>
      </c>
      <c r="M86" s="2">
        <f>SUM(D86:L86)</f>
        <v>4</v>
      </c>
      <c r="N86" s="9">
        <f>M86*100/27</f>
        <v>14.814814814814815</v>
      </c>
      <c r="O86" s="2">
        <v>3</v>
      </c>
      <c r="P86" s="2">
        <v>0</v>
      </c>
      <c r="Q86" s="2">
        <v>2</v>
      </c>
      <c r="R86" s="2">
        <v>0</v>
      </c>
      <c r="S86" s="2">
        <v>0</v>
      </c>
      <c r="T86" s="2">
        <v>0</v>
      </c>
      <c r="U86" s="2">
        <v>0</v>
      </c>
      <c r="V86" s="2">
        <v>2</v>
      </c>
      <c r="W86" s="2">
        <v>1</v>
      </c>
      <c r="X86" s="2">
        <v>1</v>
      </c>
      <c r="Y86" s="2">
        <v>2</v>
      </c>
      <c r="Z86" s="2">
        <v>4</v>
      </c>
      <c r="AA86" s="2">
        <v>4</v>
      </c>
      <c r="AB86" s="2">
        <f>SUM(O86:AA86)</f>
        <v>19</v>
      </c>
      <c r="AC86" s="9">
        <f>AB86*100/60</f>
        <v>31.666666666666668</v>
      </c>
      <c r="AD86" s="10">
        <f>(N86+AC86)</f>
        <v>46.481481481481481</v>
      </c>
    </row>
    <row r="87" spans="1:30" ht="78.75">
      <c r="A87" s="24">
        <v>82</v>
      </c>
      <c r="B87" s="3" t="s">
        <v>140</v>
      </c>
      <c r="C87" s="3" t="s">
        <v>389</v>
      </c>
      <c r="D87" s="2">
        <v>3</v>
      </c>
      <c r="E87" s="2">
        <v>0</v>
      </c>
      <c r="F87" s="2">
        <v>0</v>
      </c>
      <c r="G87" s="2">
        <v>2</v>
      </c>
      <c r="H87" s="2">
        <v>0</v>
      </c>
      <c r="I87" s="2">
        <v>2</v>
      </c>
      <c r="J87" s="2">
        <v>1</v>
      </c>
      <c r="K87" s="2">
        <v>0</v>
      </c>
      <c r="L87" s="2">
        <v>0</v>
      </c>
      <c r="M87" s="2">
        <f>SUM(D87:L87)</f>
        <v>8</v>
      </c>
      <c r="N87" s="9">
        <f>M87*100/27</f>
        <v>29.62962962962963</v>
      </c>
      <c r="O87" s="2">
        <v>3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1</v>
      </c>
      <c r="V87" s="2">
        <v>0</v>
      </c>
      <c r="W87" s="2">
        <v>0</v>
      </c>
      <c r="X87" s="2">
        <v>2</v>
      </c>
      <c r="Y87" s="2">
        <v>0</v>
      </c>
      <c r="Z87" s="2">
        <v>0</v>
      </c>
      <c r="AA87" s="2">
        <v>2</v>
      </c>
      <c r="AB87" s="2">
        <f>SUM(O87:AA87)</f>
        <v>8</v>
      </c>
      <c r="AC87" s="9">
        <f>AB87*100/60</f>
        <v>13.333333333333334</v>
      </c>
      <c r="AD87" s="10">
        <f>(N87+AC87)</f>
        <v>42.962962962962962</v>
      </c>
    </row>
    <row r="88" spans="1:30" ht="63">
      <c r="A88" s="24">
        <v>83</v>
      </c>
      <c r="B88" s="3" t="s">
        <v>107</v>
      </c>
      <c r="C88" s="3" t="s">
        <v>332</v>
      </c>
      <c r="D88" s="2">
        <v>2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f>SUM(D88:L88)</f>
        <v>2</v>
      </c>
      <c r="N88" s="9">
        <f>M88*100/27</f>
        <v>7.4074074074074074</v>
      </c>
      <c r="O88" s="2">
        <v>3</v>
      </c>
      <c r="P88" s="2">
        <v>1</v>
      </c>
      <c r="Q88" s="2">
        <v>1</v>
      </c>
      <c r="R88" s="2">
        <v>0</v>
      </c>
      <c r="S88" s="2">
        <v>0</v>
      </c>
      <c r="T88" s="2">
        <v>5</v>
      </c>
      <c r="U88" s="2">
        <v>3</v>
      </c>
      <c r="V88" s="2">
        <v>2</v>
      </c>
      <c r="W88" s="2">
        <v>1</v>
      </c>
      <c r="X88" s="2">
        <v>0</v>
      </c>
      <c r="Y88" s="2">
        <v>1</v>
      </c>
      <c r="Z88" s="2">
        <v>1</v>
      </c>
      <c r="AA88" s="2">
        <v>3</v>
      </c>
      <c r="AB88" s="2">
        <f>SUM(O88:AA88)</f>
        <v>21</v>
      </c>
      <c r="AC88" s="9">
        <f>AB88*100/60</f>
        <v>35</v>
      </c>
      <c r="AD88" s="10">
        <f>(N88+AC88)</f>
        <v>42.407407407407405</v>
      </c>
    </row>
    <row r="89" spans="1:30" ht="63">
      <c r="A89" s="24">
        <v>84</v>
      </c>
      <c r="B89" s="3" t="s">
        <v>176</v>
      </c>
      <c r="C89" s="22" t="s">
        <v>336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1</v>
      </c>
      <c r="M89" s="2">
        <f>SUM(D89:L89)</f>
        <v>2</v>
      </c>
      <c r="N89" s="9">
        <f>M89*100/27</f>
        <v>7.4074074074074074</v>
      </c>
      <c r="O89" s="2">
        <v>3</v>
      </c>
      <c r="P89" s="2">
        <v>0</v>
      </c>
      <c r="Q89" s="2">
        <v>0</v>
      </c>
      <c r="R89" s="2">
        <v>1</v>
      </c>
      <c r="S89" s="2">
        <v>0</v>
      </c>
      <c r="T89" s="2">
        <v>0</v>
      </c>
      <c r="U89" s="2">
        <v>3</v>
      </c>
      <c r="V89" s="2">
        <v>2</v>
      </c>
      <c r="W89" s="2">
        <v>0</v>
      </c>
      <c r="X89" s="2">
        <v>1</v>
      </c>
      <c r="Y89" s="2">
        <v>5</v>
      </c>
      <c r="Z89" s="2">
        <v>1</v>
      </c>
      <c r="AA89" s="2">
        <v>5</v>
      </c>
      <c r="AB89" s="2">
        <f>SUM(O89:AA89)</f>
        <v>21</v>
      </c>
      <c r="AC89" s="9">
        <f>AB89*100/60</f>
        <v>35</v>
      </c>
      <c r="AD89" s="10">
        <f>(N89+AC89)</f>
        <v>42.407407407407405</v>
      </c>
    </row>
    <row r="90" spans="1:30" ht="47.25">
      <c r="A90" s="24">
        <v>85</v>
      </c>
      <c r="B90" s="3" t="s">
        <v>125</v>
      </c>
      <c r="C90" s="3" t="s">
        <v>351</v>
      </c>
      <c r="D90" s="2">
        <v>0</v>
      </c>
      <c r="E90" s="2">
        <v>0</v>
      </c>
      <c r="F90" s="2">
        <v>1</v>
      </c>
      <c r="G90" s="2">
        <v>1</v>
      </c>
      <c r="H90" s="2">
        <v>0</v>
      </c>
      <c r="I90" s="2">
        <v>0</v>
      </c>
      <c r="J90" s="2">
        <v>1</v>
      </c>
      <c r="K90" s="2">
        <v>1</v>
      </c>
      <c r="L90" s="2">
        <v>2</v>
      </c>
      <c r="M90" s="2">
        <f>SUM(D90:L90)</f>
        <v>6</v>
      </c>
      <c r="N90" s="9">
        <f>M90*100/27</f>
        <v>22.222222222222221</v>
      </c>
      <c r="O90" s="2">
        <v>2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1</v>
      </c>
      <c r="V90" s="2">
        <v>2</v>
      </c>
      <c r="W90" s="2">
        <v>0</v>
      </c>
      <c r="X90" s="2">
        <v>2</v>
      </c>
      <c r="Y90" s="2">
        <v>0</v>
      </c>
      <c r="Z90" s="2">
        <v>1</v>
      </c>
      <c r="AA90" s="2">
        <v>4</v>
      </c>
      <c r="AB90" s="2">
        <f>SUM(O90:AA90)</f>
        <v>12</v>
      </c>
      <c r="AC90" s="9">
        <f>AB90*100/60</f>
        <v>20</v>
      </c>
      <c r="AD90" s="10">
        <f>(N90+AC90)</f>
        <v>42.222222222222221</v>
      </c>
    </row>
    <row r="91" spans="1:30" ht="78.75">
      <c r="A91" s="24">
        <v>86</v>
      </c>
      <c r="B91" s="3" t="s">
        <v>106</v>
      </c>
      <c r="C91" s="3" t="s">
        <v>331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2</v>
      </c>
      <c r="K91" s="2">
        <v>1</v>
      </c>
      <c r="L91" s="2">
        <v>0</v>
      </c>
      <c r="M91" s="2">
        <f>SUM(D91:L91)</f>
        <v>3</v>
      </c>
      <c r="N91" s="9">
        <f>M91*100/27</f>
        <v>11.111111111111111</v>
      </c>
      <c r="O91" s="2">
        <v>4</v>
      </c>
      <c r="P91" s="2">
        <v>0</v>
      </c>
      <c r="Q91" s="2">
        <v>1</v>
      </c>
      <c r="R91" s="2">
        <v>1</v>
      </c>
      <c r="S91" s="2">
        <v>0</v>
      </c>
      <c r="T91" s="2">
        <v>0</v>
      </c>
      <c r="U91" s="2">
        <v>0</v>
      </c>
      <c r="V91" s="2">
        <v>1</v>
      </c>
      <c r="W91" s="2">
        <v>3</v>
      </c>
      <c r="X91" s="2">
        <v>2</v>
      </c>
      <c r="Y91" s="2">
        <v>0</v>
      </c>
      <c r="Z91" s="2">
        <v>3</v>
      </c>
      <c r="AA91" s="2">
        <v>3</v>
      </c>
      <c r="AB91" s="2">
        <f>SUM(O91:AA91)</f>
        <v>18</v>
      </c>
      <c r="AC91" s="9">
        <f>AB91*100/60</f>
        <v>30</v>
      </c>
      <c r="AD91" s="10">
        <f>(N91+AC91)</f>
        <v>41.111111111111114</v>
      </c>
    </row>
    <row r="92" spans="1:30" ht="63">
      <c r="A92" s="24">
        <v>87</v>
      </c>
      <c r="B92" s="3" t="s">
        <v>119</v>
      </c>
      <c r="C92" s="3" t="s">
        <v>333</v>
      </c>
      <c r="D92" s="2">
        <v>2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1</v>
      </c>
      <c r="K92" s="2">
        <v>1</v>
      </c>
      <c r="L92" s="2">
        <v>2</v>
      </c>
      <c r="M92" s="2">
        <f>SUM(D92:L92)</f>
        <v>7</v>
      </c>
      <c r="N92" s="9">
        <f>M92*100/27</f>
        <v>25.925925925925927</v>
      </c>
      <c r="O92" s="2">
        <v>2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2</v>
      </c>
      <c r="W92" s="2">
        <v>0</v>
      </c>
      <c r="X92" s="2">
        <v>2</v>
      </c>
      <c r="Y92" s="2">
        <v>2</v>
      </c>
      <c r="Z92" s="2">
        <v>0</v>
      </c>
      <c r="AA92" s="2">
        <v>1</v>
      </c>
      <c r="AB92" s="2">
        <f>SUM(O92:AA92)</f>
        <v>9</v>
      </c>
      <c r="AC92" s="9">
        <f>AB92*100/60</f>
        <v>15</v>
      </c>
      <c r="AD92" s="10">
        <f>(N92+AC92)</f>
        <v>40.925925925925924</v>
      </c>
    </row>
    <row r="93" spans="1:30" ht="94.5">
      <c r="A93" s="24">
        <v>88</v>
      </c>
      <c r="B93" s="3" t="s">
        <v>110</v>
      </c>
      <c r="C93" s="3" t="s">
        <v>309</v>
      </c>
      <c r="D93" s="2">
        <v>1</v>
      </c>
      <c r="E93" s="2">
        <v>2</v>
      </c>
      <c r="F93" s="2">
        <v>0</v>
      </c>
      <c r="G93" s="2">
        <v>1</v>
      </c>
      <c r="H93" s="2">
        <v>0</v>
      </c>
      <c r="I93" s="2">
        <v>0</v>
      </c>
      <c r="J93" s="2">
        <v>1</v>
      </c>
      <c r="K93" s="2">
        <v>0</v>
      </c>
      <c r="L93" s="2">
        <v>1</v>
      </c>
      <c r="M93" s="2">
        <f>SUM(D93:L93)</f>
        <v>6</v>
      </c>
      <c r="N93" s="9">
        <f>M93*100/27</f>
        <v>22.222222222222221</v>
      </c>
      <c r="O93" s="2">
        <v>3</v>
      </c>
      <c r="P93" s="2">
        <v>0</v>
      </c>
      <c r="Q93" s="2">
        <v>1</v>
      </c>
      <c r="R93" s="2">
        <v>0</v>
      </c>
      <c r="S93" s="2">
        <v>0</v>
      </c>
      <c r="T93" s="2">
        <v>0</v>
      </c>
      <c r="U93" s="2">
        <v>0</v>
      </c>
      <c r="V93" s="2">
        <v>1</v>
      </c>
      <c r="W93" s="2">
        <v>0</v>
      </c>
      <c r="X93" s="2">
        <v>2</v>
      </c>
      <c r="Y93" s="2">
        <v>0</v>
      </c>
      <c r="Z93" s="2">
        <v>0</v>
      </c>
      <c r="AA93" s="2">
        <v>1</v>
      </c>
      <c r="AB93" s="2">
        <f>SUM(O93:AA93)</f>
        <v>8</v>
      </c>
      <c r="AC93" s="9">
        <f>AB93*100/60</f>
        <v>13.333333333333334</v>
      </c>
      <c r="AD93" s="10">
        <f>(N93+AC93)</f>
        <v>35.555555555555557</v>
      </c>
    </row>
    <row r="94" spans="1:30" ht="63">
      <c r="A94" s="24">
        <v>89</v>
      </c>
      <c r="B94" s="3" t="s">
        <v>169</v>
      </c>
      <c r="C94" s="3" t="s">
        <v>380</v>
      </c>
      <c r="D94" s="2">
        <v>0</v>
      </c>
      <c r="E94" s="2">
        <v>0</v>
      </c>
      <c r="F94" s="2">
        <v>0</v>
      </c>
      <c r="G94" s="2">
        <v>2</v>
      </c>
      <c r="H94" s="2">
        <v>0</v>
      </c>
      <c r="I94" s="2">
        <v>0</v>
      </c>
      <c r="J94" s="2">
        <v>1</v>
      </c>
      <c r="K94" s="2">
        <v>1</v>
      </c>
      <c r="L94" s="2">
        <v>0</v>
      </c>
      <c r="M94" s="2">
        <f>SUM(D94:L94)</f>
        <v>4</v>
      </c>
      <c r="N94" s="9">
        <f>M94*100/27</f>
        <v>14.814814814814815</v>
      </c>
      <c r="O94" s="2">
        <v>2</v>
      </c>
      <c r="P94" s="2">
        <v>0</v>
      </c>
      <c r="Q94" s="2">
        <v>2</v>
      </c>
      <c r="R94" s="2">
        <v>1</v>
      </c>
      <c r="S94" s="2">
        <v>0</v>
      </c>
      <c r="T94" s="2">
        <v>0</v>
      </c>
      <c r="U94" s="2">
        <v>0</v>
      </c>
      <c r="V94" s="2">
        <v>1</v>
      </c>
      <c r="W94" s="2">
        <v>0</v>
      </c>
      <c r="X94" s="2">
        <v>2</v>
      </c>
      <c r="Y94" s="2">
        <v>0</v>
      </c>
      <c r="Z94" s="2">
        <v>1</v>
      </c>
      <c r="AA94" s="2">
        <v>3</v>
      </c>
      <c r="AB94" s="2">
        <f>SUM(O94:AA94)</f>
        <v>12</v>
      </c>
      <c r="AC94" s="9">
        <f>AB94*100/60</f>
        <v>20</v>
      </c>
      <c r="AD94" s="10">
        <f>(N94+AC94)</f>
        <v>34.814814814814817</v>
      </c>
    </row>
    <row r="95" spans="1:30" ht="94.5">
      <c r="A95" s="24">
        <v>90</v>
      </c>
      <c r="B95" s="3" t="s">
        <v>88</v>
      </c>
      <c r="C95" s="3" t="s">
        <v>309</v>
      </c>
      <c r="D95" s="2">
        <v>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1</v>
      </c>
      <c r="K95" s="2">
        <v>0</v>
      </c>
      <c r="L95" s="2">
        <v>1</v>
      </c>
      <c r="M95" s="2">
        <f>SUM(D95:L95)</f>
        <v>3</v>
      </c>
      <c r="N95" s="9">
        <f>M95*100/27</f>
        <v>11.111111111111111</v>
      </c>
      <c r="O95" s="2">
        <v>1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3</v>
      </c>
      <c r="W95" s="2">
        <v>2</v>
      </c>
      <c r="X95" s="2">
        <v>1</v>
      </c>
      <c r="Y95" s="2">
        <v>2</v>
      </c>
      <c r="Z95" s="2">
        <v>2</v>
      </c>
      <c r="AA95" s="2">
        <v>3</v>
      </c>
      <c r="AB95" s="2">
        <f>SUM(O95:AA95)</f>
        <v>14</v>
      </c>
      <c r="AC95" s="9">
        <f>AB95*100/60</f>
        <v>23.333333333333332</v>
      </c>
      <c r="AD95" s="10">
        <f>(N95+AC95)</f>
        <v>34.444444444444443</v>
      </c>
    </row>
    <row r="96" spans="1:30" ht="78.75">
      <c r="A96" s="24">
        <v>91</v>
      </c>
      <c r="B96" s="3" t="s">
        <v>178</v>
      </c>
      <c r="C96" s="22" t="s">
        <v>327</v>
      </c>
      <c r="D96" s="2">
        <v>1</v>
      </c>
      <c r="E96" s="2">
        <v>0</v>
      </c>
      <c r="F96" s="2">
        <v>1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f>SUM(D96:L96)</f>
        <v>2</v>
      </c>
      <c r="N96" s="9">
        <f>M96*100/27</f>
        <v>7.4074074074074074</v>
      </c>
      <c r="O96" s="2">
        <v>3</v>
      </c>
      <c r="P96" s="2">
        <v>0</v>
      </c>
      <c r="Q96" s="2">
        <v>1</v>
      </c>
      <c r="R96" s="2">
        <v>0</v>
      </c>
      <c r="S96" s="2">
        <v>0</v>
      </c>
      <c r="T96" s="2">
        <v>0</v>
      </c>
      <c r="U96" s="2">
        <v>0</v>
      </c>
      <c r="V96" s="2">
        <v>3</v>
      </c>
      <c r="W96" s="2">
        <v>0</v>
      </c>
      <c r="X96" s="2">
        <v>1</v>
      </c>
      <c r="Y96" s="2">
        <v>2</v>
      </c>
      <c r="Z96" s="2">
        <v>2</v>
      </c>
      <c r="AA96" s="2">
        <v>3</v>
      </c>
      <c r="AB96" s="2">
        <f>SUM(O96:AA96)</f>
        <v>15</v>
      </c>
      <c r="AC96" s="9">
        <f>AB96*100/60</f>
        <v>25</v>
      </c>
      <c r="AD96" s="10">
        <f>(N96+AC96)</f>
        <v>32.407407407407405</v>
      </c>
    </row>
    <row r="97" spans="1:30" ht="94.5">
      <c r="A97" s="24">
        <v>92</v>
      </c>
      <c r="B97" s="3" t="s">
        <v>151</v>
      </c>
      <c r="C97" s="31" t="s">
        <v>343</v>
      </c>
      <c r="D97" s="2">
        <v>0</v>
      </c>
      <c r="E97" s="2">
        <v>1</v>
      </c>
      <c r="F97" s="2">
        <v>2</v>
      </c>
      <c r="G97" s="2">
        <v>0</v>
      </c>
      <c r="H97" s="2">
        <v>0</v>
      </c>
      <c r="I97" s="2">
        <v>1</v>
      </c>
      <c r="J97" s="2">
        <v>0</v>
      </c>
      <c r="K97" s="2">
        <v>0</v>
      </c>
      <c r="L97" s="2">
        <v>0</v>
      </c>
      <c r="M97" s="2">
        <f>SUM(D97:L97)</f>
        <v>4</v>
      </c>
      <c r="N97" s="9">
        <f>M97*100/27</f>
        <v>14.814814814814815</v>
      </c>
      <c r="O97" s="2">
        <v>2</v>
      </c>
      <c r="P97" s="2">
        <v>1</v>
      </c>
      <c r="Q97" s="2">
        <v>0</v>
      </c>
      <c r="R97" s="2">
        <v>1</v>
      </c>
      <c r="S97" s="2">
        <v>0</v>
      </c>
      <c r="T97" s="2">
        <v>0</v>
      </c>
      <c r="U97" s="2">
        <v>1</v>
      </c>
      <c r="V97" s="2">
        <v>2</v>
      </c>
      <c r="W97" s="2">
        <v>0</v>
      </c>
      <c r="X97" s="2">
        <v>1</v>
      </c>
      <c r="Y97" s="2">
        <v>1</v>
      </c>
      <c r="Z97" s="2">
        <v>0</v>
      </c>
      <c r="AA97" s="2">
        <v>1</v>
      </c>
      <c r="AB97" s="2">
        <f>SUM(O97:AA97)</f>
        <v>10</v>
      </c>
      <c r="AC97" s="9">
        <f>AB97*100/60</f>
        <v>16.666666666666668</v>
      </c>
      <c r="AD97" s="10">
        <f>(N97+AC97)</f>
        <v>31.481481481481481</v>
      </c>
    </row>
    <row r="98" spans="1:30" ht="47.25">
      <c r="A98" s="24">
        <v>93</v>
      </c>
      <c r="B98" s="3" t="s">
        <v>183</v>
      </c>
      <c r="C98" s="3" t="s">
        <v>322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1</v>
      </c>
      <c r="L98" s="2">
        <v>1</v>
      </c>
      <c r="M98" s="2">
        <f>SUM(D98:L98)</f>
        <v>2</v>
      </c>
      <c r="N98" s="9">
        <f>M98*100/27</f>
        <v>7.4074074074074074</v>
      </c>
      <c r="O98" s="2">
        <v>2</v>
      </c>
      <c r="P98" s="2">
        <v>0</v>
      </c>
      <c r="Q98" s="2">
        <v>1</v>
      </c>
      <c r="R98" s="2">
        <v>0</v>
      </c>
      <c r="S98" s="2">
        <v>0</v>
      </c>
      <c r="T98" s="2">
        <v>0</v>
      </c>
      <c r="U98" s="2">
        <v>0</v>
      </c>
      <c r="V98" s="2">
        <v>1</v>
      </c>
      <c r="W98" s="2">
        <v>2</v>
      </c>
      <c r="X98" s="2">
        <v>1</v>
      </c>
      <c r="Y98" s="2">
        <v>0</v>
      </c>
      <c r="Z98" s="2">
        <v>2</v>
      </c>
      <c r="AA98" s="2">
        <v>3</v>
      </c>
      <c r="AB98" s="2">
        <f>SUM(O98:AA98)</f>
        <v>12</v>
      </c>
      <c r="AC98" s="9">
        <f>AB98*100/60</f>
        <v>20</v>
      </c>
      <c r="AD98" s="10">
        <f>(N98+AC98)</f>
        <v>27.407407407407408</v>
      </c>
    </row>
    <row r="99" spans="1:30" ht="47.25">
      <c r="A99" s="24">
        <v>94</v>
      </c>
      <c r="B99" s="3" t="s">
        <v>89</v>
      </c>
      <c r="C99" s="3" t="s">
        <v>322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1</v>
      </c>
      <c r="K99" s="2">
        <v>0</v>
      </c>
      <c r="L99" s="2">
        <v>0</v>
      </c>
      <c r="M99" s="2">
        <f>SUM(D99:L99)</f>
        <v>1</v>
      </c>
      <c r="N99" s="9">
        <f>M99*100/27</f>
        <v>3.7037037037037037</v>
      </c>
      <c r="O99" s="2">
        <v>2</v>
      </c>
      <c r="P99" s="2">
        <v>0</v>
      </c>
      <c r="Q99" s="2">
        <v>1</v>
      </c>
      <c r="R99" s="2">
        <v>1</v>
      </c>
      <c r="S99" s="2">
        <v>0</v>
      </c>
      <c r="T99" s="2">
        <v>0</v>
      </c>
      <c r="U99" s="2">
        <v>0</v>
      </c>
      <c r="V99" s="2">
        <v>2</v>
      </c>
      <c r="W99" s="2">
        <v>0</v>
      </c>
      <c r="X99" s="2">
        <v>2</v>
      </c>
      <c r="Y99" s="2">
        <v>2</v>
      </c>
      <c r="Z99" s="2">
        <v>0</v>
      </c>
      <c r="AA99" s="2">
        <v>4</v>
      </c>
      <c r="AB99" s="2">
        <f>SUM(O99:AA99)</f>
        <v>14</v>
      </c>
      <c r="AC99" s="9">
        <f>AB99*100/60</f>
        <v>23.333333333333332</v>
      </c>
      <c r="AD99" s="10">
        <f>(N99+AC99)</f>
        <v>27.037037037037035</v>
      </c>
    </row>
    <row r="100" spans="1:30" ht="78.75">
      <c r="A100" s="24">
        <v>95</v>
      </c>
      <c r="B100" s="3" t="s">
        <v>137</v>
      </c>
      <c r="C100" s="3" t="s">
        <v>353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f>SUM(D100:L100)</f>
        <v>0</v>
      </c>
      <c r="N100" s="9">
        <f>M100*100/27</f>
        <v>0</v>
      </c>
      <c r="O100" s="2">
        <v>3</v>
      </c>
      <c r="P100" s="2">
        <v>0</v>
      </c>
      <c r="Q100" s="2">
        <v>1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6</v>
      </c>
      <c r="AB100" s="2">
        <f>SUM(O100:AA100)</f>
        <v>10</v>
      </c>
      <c r="AC100" s="9">
        <f>AB100*100/60</f>
        <v>16.666666666666668</v>
      </c>
      <c r="AD100" s="10">
        <f>(N100+AC100)</f>
        <v>16.666666666666668</v>
      </c>
    </row>
    <row r="101" spans="1:30" ht="78.75">
      <c r="A101" s="24">
        <v>96</v>
      </c>
      <c r="B101" s="3" t="s">
        <v>135</v>
      </c>
      <c r="C101" s="22" t="s">
        <v>352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f>SUM(D101:L101)</f>
        <v>0</v>
      </c>
      <c r="N101" s="9">
        <f>M101*100/27</f>
        <v>0</v>
      </c>
      <c r="O101" s="2">
        <v>4</v>
      </c>
      <c r="P101" s="2">
        <v>0</v>
      </c>
      <c r="Q101" s="2">
        <v>1</v>
      </c>
      <c r="R101" s="2">
        <v>1</v>
      </c>
      <c r="S101" s="2">
        <v>0</v>
      </c>
      <c r="T101" s="2">
        <v>0</v>
      </c>
      <c r="U101" s="2">
        <v>2</v>
      </c>
      <c r="V101" s="2">
        <v>0</v>
      </c>
      <c r="W101" s="2">
        <v>0</v>
      </c>
      <c r="X101" s="2">
        <v>1</v>
      </c>
      <c r="Y101" s="2">
        <v>0</v>
      </c>
      <c r="Z101" s="2">
        <v>0</v>
      </c>
      <c r="AA101" s="2">
        <v>0</v>
      </c>
      <c r="AB101" s="2">
        <f>SUM(O101:AA101)</f>
        <v>9</v>
      </c>
      <c r="AC101" s="9">
        <f>AB101*100/60</f>
        <v>15</v>
      </c>
      <c r="AD101" s="10">
        <f>(N101+AC101)</f>
        <v>15</v>
      </c>
    </row>
    <row r="102" spans="1:30" ht="63">
      <c r="A102" s="24">
        <v>97</v>
      </c>
      <c r="B102" s="3" t="s">
        <v>175</v>
      </c>
      <c r="C102" s="3" t="s">
        <v>326</v>
      </c>
      <c r="D102" s="2">
        <v>0</v>
      </c>
      <c r="E102" s="2">
        <v>0</v>
      </c>
      <c r="F102" s="2">
        <v>1</v>
      </c>
      <c r="G102" s="2">
        <v>0</v>
      </c>
      <c r="H102" s="2">
        <v>0</v>
      </c>
      <c r="I102" s="2">
        <v>0</v>
      </c>
      <c r="J102" s="2">
        <v>2</v>
      </c>
      <c r="K102" s="2">
        <v>0</v>
      </c>
      <c r="L102" s="2">
        <v>0</v>
      </c>
      <c r="M102" s="2">
        <f>SUM(D102:L102)</f>
        <v>3</v>
      </c>
      <c r="N102" s="9">
        <f>M102*100/27</f>
        <v>11.111111111111111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>
        <f>SUM(O102:AA102)</f>
        <v>0</v>
      </c>
      <c r="AC102" s="9">
        <f>AB102*100/60</f>
        <v>0</v>
      </c>
      <c r="AD102" s="10">
        <f>(N102+AC102)</f>
        <v>11.111111111111111</v>
      </c>
    </row>
  </sheetData>
  <mergeCells count="14">
    <mergeCell ref="A5:C5"/>
    <mergeCell ref="C2:C4"/>
    <mergeCell ref="AD1:AD4"/>
    <mergeCell ref="A2:A4"/>
    <mergeCell ref="B2:B4"/>
    <mergeCell ref="D2:L2"/>
    <mergeCell ref="M2:M4"/>
    <mergeCell ref="AB2:AB4"/>
    <mergeCell ref="D3:I3"/>
    <mergeCell ref="J3:L3"/>
    <mergeCell ref="O2:AA3"/>
    <mergeCell ref="N2:N4"/>
    <mergeCell ref="AC2:AC4"/>
    <mergeCell ref="A1:Y1"/>
  </mergeCells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view="pageBreakPreview" zoomScale="60" zoomScaleNormal="40" workbookViewId="0">
      <selection sqref="A1:Y1"/>
    </sheetView>
  </sheetViews>
  <sheetFormatPr defaultColWidth="9.140625" defaultRowHeight="15.75"/>
  <cols>
    <col min="1" max="1" width="9.140625" style="8"/>
    <col min="2" max="2" width="17" style="8" customWidth="1"/>
    <col min="3" max="3" width="48.28515625" style="8" customWidth="1"/>
    <col min="4" max="13" width="9.140625" style="8"/>
    <col min="14" max="14" width="15.85546875" style="8" customWidth="1"/>
    <col min="15" max="28" width="9.140625" style="8"/>
    <col min="29" max="29" width="15.85546875" style="8" customWidth="1"/>
    <col min="30" max="30" width="12.28515625" style="8" customWidth="1"/>
    <col min="31" max="16384" width="9.140625" style="1"/>
  </cols>
  <sheetData>
    <row r="1" spans="1:30" ht="39" customHeight="1">
      <c r="A1" s="32" t="s">
        <v>397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6"/>
      <c r="AA1" s="6"/>
      <c r="AB1" s="6"/>
      <c r="AC1" s="6"/>
      <c r="AD1" s="38" t="s">
        <v>8</v>
      </c>
    </row>
    <row r="2" spans="1:30" ht="15.95" customHeight="1">
      <c r="A2" s="76" t="s">
        <v>0</v>
      </c>
      <c r="B2" s="77" t="s">
        <v>395</v>
      </c>
      <c r="C2" s="73" t="s">
        <v>394</v>
      </c>
      <c r="D2" s="39" t="s">
        <v>2</v>
      </c>
      <c r="E2" s="39"/>
      <c r="F2" s="39"/>
      <c r="G2" s="39"/>
      <c r="H2" s="39"/>
      <c r="I2" s="39"/>
      <c r="J2" s="39"/>
      <c r="K2" s="39"/>
      <c r="L2" s="39"/>
      <c r="M2" s="49" t="s">
        <v>6</v>
      </c>
      <c r="N2" s="35" t="s">
        <v>7</v>
      </c>
      <c r="O2" s="43" t="s">
        <v>3</v>
      </c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  <c r="AB2" s="49" t="s">
        <v>6</v>
      </c>
      <c r="AC2" s="35" t="s">
        <v>7</v>
      </c>
      <c r="AD2" s="38"/>
    </row>
    <row r="3" spans="1:30">
      <c r="A3" s="76"/>
      <c r="B3" s="77"/>
      <c r="C3" s="74"/>
      <c r="D3" s="40" t="s">
        <v>4</v>
      </c>
      <c r="E3" s="41"/>
      <c r="F3" s="41"/>
      <c r="G3" s="41"/>
      <c r="H3" s="41"/>
      <c r="I3" s="41"/>
      <c r="J3" s="40" t="s">
        <v>5</v>
      </c>
      <c r="K3" s="41"/>
      <c r="L3" s="42"/>
      <c r="M3" s="50"/>
      <c r="N3" s="36"/>
      <c r="O3" s="78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  <c r="AB3" s="50"/>
      <c r="AC3" s="36"/>
      <c r="AD3" s="38"/>
    </row>
    <row r="4" spans="1:30" ht="21.95" customHeight="1">
      <c r="A4" s="76"/>
      <c r="B4" s="77"/>
      <c r="C4" s="75"/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1</v>
      </c>
      <c r="K4" s="7">
        <v>2</v>
      </c>
      <c r="L4" s="7">
        <v>3</v>
      </c>
      <c r="M4" s="51"/>
      <c r="N4" s="37"/>
      <c r="O4" s="25">
        <v>1</v>
      </c>
      <c r="P4" s="25">
        <v>2</v>
      </c>
      <c r="Q4" s="25">
        <v>3</v>
      </c>
      <c r="R4" s="25">
        <v>4</v>
      </c>
      <c r="S4" s="25">
        <v>5</v>
      </c>
      <c r="T4" s="25">
        <v>6</v>
      </c>
      <c r="U4" s="25">
        <v>7</v>
      </c>
      <c r="V4" s="25">
        <v>8</v>
      </c>
      <c r="W4" s="25">
        <v>9</v>
      </c>
      <c r="X4" s="25">
        <v>10</v>
      </c>
      <c r="Y4" s="25">
        <v>11</v>
      </c>
      <c r="Z4" s="25">
        <v>12</v>
      </c>
      <c r="AA4" s="25">
        <v>13</v>
      </c>
      <c r="AB4" s="51"/>
      <c r="AC4" s="37"/>
      <c r="AD4" s="38"/>
    </row>
    <row r="5" spans="1:30" ht="30" customHeight="1">
      <c r="A5" s="32" t="s">
        <v>1</v>
      </c>
      <c r="B5" s="33"/>
      <c r="C5" s="34"/>
      <c r="D5" s="2">
        <v>3</v>
      </c>
      <c r="E5" s="2">
        <v>4</v>
      </c>
      <c r="F5" s="2">
        <v>2</v>
      </c>
      <c r="G5" s="2">
        <v>2</v>
      </c>
      <c r="H5" s="2">
        <v>2</v>
      </c>
      <c r="I5" s="2">
        <v>4</v>
      </c>
      <c r="J5" s="2">
        <v>2</v>
      </c>
      <c r="K5" s="2">
        <v>2</v>
      </c>
      <c r="L5" s="2">
        <v>6</v>
      </c>
      <c r="M5" s="2">
        <f t="shared" ref="M5" si="0">SUM(D5:L5)</f>
        <v>27</v>
      </c>
      <c r="N5" s="26">
        <f t="shared" ref="N5:N36" si="1">M5*100/27</f>
        <v>100</v>
      </c>
      <c r="O5" s="27">
        <v>5</v>
      </c>
      <c r="P5" s="27">
        <v>3</v>
      </c>
      <c r="Q5" s="27">
        <v>3</v>
      </c>
      <c r="R5" s="27">
        <v>2</v>
      </c>
      <c r="S5" s="27">
        <v>5</v>
      </c>
      <c r="T5" s="27">
        <v>4</v>
      </c>
      <c r="U5" s="27">
        <v>4</v>
      </c>
      <c r="V5" s="27">
        <v>3</v>
      </c>
      <c r="W5" s="27">
        <v>6</v>
      </c>
      <c r="X5" s="27">
        <v>2</v>
      </c>
      <c r="Y5" s="27">
        <v>5</v>
      </c>
      <c r="Z5" s="27">
        <v>6</v>
      </c>
      <c r="AA5" s="27">
        <v>10</v>
      </c>
      <c r="AB5" s="28">
        <f t="shared" ref="AB5:AB36" si="2">SUM(O5:AA5)</f>
        <v>58</v>
      </c>
      <c r="AC5" s="9">
        <f t="shared" ref="AC5:AC36" si="3">AB5*100/58</f>
        <v>100</v>
      </c>
      <c r="AD5" s="10">
        <f t="shared" ref="AD5:AD36" si="4">(N5+AC5)</f>
        <v>200</v>
      </c>
    </row>
    <row r="6" spans="1:30" ht="72.75" customHeight="1">
      <c r="A6" s="2">
        <v>1</v>
      </c>
      <c r="B6" s="3" t="s">
        <v>284</v>
      </c>
      <c r="C6" s="21" t="s">
        <v>306</v>
      </c>
      <c r="D6" s="2">
        <v>0</v>
      </c>
      <c r="E6" s="2">
        <v>4</v>
      </c>
      <c r="F6" s="2">
        <v>2</v>
      </c>
      <c r="G6" s="2">
        <v>1</v>
      </c>
      <c r="H6" s="2">
        <v>2</v>
      </c>
      <c r="I6" s="2">
        <v>4</v>
      </c>
      <c r="J6" s="2">
        <v>2</v>
      </c>
      <c r="K6" s="2">
        <v>2</v>
      </c>
      <c r="L6" s="2">
        <v>6</v>
      </c>
      <c r="M6" s="2">
        <f t="shared" ref="M6:M37" si="5">SUM(D6:L6)</f>
        <v>23</v>
      </c>
      <c r="N6" s="9">
        <f t="shared" si="1"/>
        <v>85.18518518518519</v>
      </c>
      <c r="O6" s="19">
        <v>4</v>
      </c>
      <c r="P6" s="19">
        <v>3</v>
      </c>
      <c r="Q6" s="19">
        <v>2</v>
      </c>
      <c r="R6" s="19">
        <v>2</v>
      </c>
      <c r="S6" s="19">
        <v>0</v>
      </c>
      <c r="T6" s="19">
        <v>2</v>
      </c>
      <c r="U6" s="19">
        <v>4</v>
      </c>
      <c r="V6" s="19">
        <v>3</v>
      </c>
      <c r="W6" s="19">
        <v>6</v>
      </c>
      <c r="X6" s="19">
        <v>2</v>
      </c>
      <c r="Y6" s="19">
        <v>5</v>
      </c>
      <c r="Z6" s="19">
        <v>1</v>
      </c>
      <c r="AA6" s="19">
        <v>5</v>
      </c>
      <c r="AB6" s="2">
        <f t="shared" si="2"/>
        <v>39</v>
      </c>
      <c r="AC6" s="9">
        <f t="shared" si="3"/>
        <v>67.241379310344826</v>
      </c>
      <c r="AD6" s="10">
        <f t="shared" si="4"/>
        <v>152.42656449553002</v>
      </c>
    </row>
    <row r="7" spans="1:30" ht="47.25">
      <c r="A7" s="2">
        <v>2</v>
      </c>
      <c r="B7" s="3" t="s">
        <v>194</v>
      </c>
      <c r="C7" s="21" t="s">
        <v>304</v>
      </c>
      <c r="D7" s="2">
        <v>3</v>
      </c>
      <c r="E7" s="2">
        <v>4</v>
      </c>
      <c r="F7" s="2">
        <v>2</v>
      </c>
      <c r="G7" s="2">
        <v>2</v>
      </c>
      <c r="H7" s="2">
        <v>2</v>
      </c>
      <c r="I7" s="2">
        <v>4</v>
      </c>
      <c r="J7" s="2">
        <v>1</v>
      </c>
      <c r="K7" s="2">
        <v>0</v>
      </c>
      <c r="L7" s="2">
        <v>4</v>
      </c>
      <c r="M7" s="2">
        <f t="shared" si="5"/>
        <v>22</v>
      </c>
      <c r="N7" s="9">
        <f t="shared" si="1"/>
        <v>81.481481481481481</v>
      </c>
      <c r="O7" s="2">
        <v>3</v>
      </c>
      <c r="P7" s="2">
        <v>3</v>
      </c>
      <c r="Q7" s="2">
        <v>2</v>
      </c>
      <c r="R7" s="2">
        <v>0</v>
      </c>
      <c r="S7" s="2">
        <v>5</v>
      </c>
      <c r="T7" s="2">
        <v>0</v>
      </c>
      <c r="U7" s="2">
        <v>1</v>
      </c>
      <c r="V7" s="2">
        <v>2</v>
      </c>
      <c r="W7" s="2">
        <v>5</v>
      </c>
      <c r="X7" s="2">
        <v>2</v>
      </c>
      <c r="Y7" s="2">
        <v>5</v>
      </c>
      <c r="Z7" s="2">
        <v>1</v>
      </c>
      <c r="AA7" s="2">
        <v>7</v>
      </c>
      <c r="AB7" s="2">
        <f t="shared" si="2"/>
        <v>36</v>
      </c>
      <c r="AC7" s="9">
        <f t="shared" si="3"/>
        <v>62.068965517241381</v>
      </c>
      <c r="AD7" s="10">
        <f t="shared" si="4"/>
        <v>143.55044699872286</v>
      </c>
    </row>
    <row r="8" spans="1:30" ht="78.75">
      <c r="A8" s="2">
        <v>3</v>
      </c>
      <c r="B8" s="3" t="s">
        <v>226</v>
      </c>
      <c r="C8" s="3" t="s">
        <v>306</v>
      </c>
      <c r="D8" s="2">
        <v>1</v>
      </c>
      <c r="E8" s="2">
        <v>0</v>
      </c>
      <c r="F8" s="2">
        <v>2</v>
      </c>
      <c r="G8" s="2">
        <v>2</v>
      </c>
      <c r="H8" s="2">
        <v>1</v>
      </c>
      <c r="I8" s="2">
        <v>3</v>
      </c>
      <c r="J8" s="2">
        <v>2</v>
      </c>
      <c r="K8" s="2">
        <v>2</v>
      </c>
      <c r="L8" s="2">
        <v>2</v>
      </c>
      <c r="M8" s="2">
        <f t="shared" si="5"/>
        <v>15</v>
      </c>
      <c r="N8" s="9">
        <f t="shared" si="1"/>
        <v>55.555555555555557</v>
      </c>
      <c r="O8" s="2">
        <v>4</v>
      </c>
      <c r="P8" s="2">
        <v>3</v>
      </c>
      <c r="Q8" s="2">
        <v>3</v>
      </c>
      <c r="R8" s="2">
        <v>2</v>
      </c>
      <c r="S8" s="2">
        <v>2</v>
      </c>
      <c r="T8" s="2">
        <v>4</v>
      </c>
      <c r="U8" s="2">
        <v>4</v>
      </c>
      <c r="V8" s="2">
        <v>3</v>
      </c>
      <c r="W8" s="2">
        <v>6</v>
      </c>
      <c r="X8" s="2">
        <v>2</v>
      </c>
      <c r="Y8" s="2">
        <v>5</v>
      </c>
      <c r="Z8" s="2">
        <v>1</v>
      </c>
      <c r="AA8" s="2">
        <v>10</v>
      </c>
      <c r="AB8" s="2">
        <f t="shared" si="2"/>
        <v>49</v>
      </c>
      <c r="AC8" s="9">
        <f t="shared" si="3"/>
        <v>84.482758620689651</v>
      </c>
      <c r="AD8" s="10">
        <f t="shared" si="4"/>
        <v>140.03831417624519</v>
      </c>
    </row>
    <row r="9" spans="1:30" ht="94.5">
      <c r="A9" s="2">
        <v>4</v>
      </c>
      <c r="B9" s="3" t="s">
        <v>290</v>
      </c>
      <c r="C9" s="3" t="s">
        <v>298</v>
      </c>
      <c r="D9" s="2">
        <v>3</v>
      </c>
      <c r="E9" s="2">
        <v>0</v>
      </c>
      <c r="F9" s="2">
        <v>2</v>
      </c>
      <c r="G9" s="2">
        <v>0</v>
      </c>
      <c r="H9" s="2">
        <v>2</v>
      </c>
      <c r="I9" s="2">
        <v>4</v>
      </c>
      <c r="J9" s="2">
        <v>2</v>
      </c>
      <c r="K9" s="2">
        <v>1</v>
      </c>
      <c r="L9" s="2">
        <v>1</v>
      </c>
      <c r="M9" s="2">
        <f t="shared" si="5"/>
        <v>15</v>
      </c>
      <c r="N9" s="9">
        <f t="shared" si="1"/>
        <v>55.555555555555557</v>
      </c>
      <c r="O9" s="2">
        <v>3</v>
      </c>
      <c r="P9" s="2">
        <v>3</v>
      </c>
      <c r="Q9" s="2">
        <v>2</v>
      </c>
      <c r="R9" s="2">
        <v>1</v>
      </c>
      <c r="S9" s="2">
        <v>3</v>
      </c>
      <c r="T9" s="2">
        <v>4</v>
      </c>
      <c r="U9" s="2">
        <v>4</v>
      </c>
      <c r="V9" s="2">
        <v>3</v>
      </c>
      <c r="W9" s="2">
        <v>5</v>
      </c>
      <c r="X9" s="2">
        <v>2</v>
      </c>
      <c r="Y9" s="2">
        <v>5</v>
      </c>
      <c r="Z9" s="2">
        <v>1</v>
      </c>
      <c r="AA9" s="2">
        <v>9</v>
      </c>
      <c r="AB9" s="2">
        <f t="shared" si="2"/>
        <v>45</v>
      </c>
      <c r="AC9" s="9">
        <f t="shared" si="3"/>
        <v>77.58620689655173</v>
      </c>
      <c r="AD9" s="10">
        <f t="shared" si="4"/>
        <v>133.14176245210729</v>
      </c>
    </row>
    <row r="10" spans="1:30" ht="63">
      <c r="A10" s="2">
        <v>5</v>
      </c>
      <c r="B10" s="3" t="s">
        <v>291</v>
      </c>
      <c r="C10" s="22" t="s">
        <v>336</v>
      </c>
      <c r="D10" s="2">
        <v>3</v>
      </c>
      <c r="E10" s="2">
        <v>4</v>
      </c>
      <c r="F10" s="2">
        <v>2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2</v>
      </c>
      <c r="M10" s="2">
        <f t="shared" si="5"/>
        <v>12</v>
      </c>
      <c r="N10" s="9">
        <f t="shared" si="1"/>
        <v>44.444444444444443</v>
      </c>
      <c r="O10" s="2">
        <v>4</v>
      </c>
      <c r="P10" s="2">
        <v>2</v>
      </c>
      <c r="Q10" s="2">
        <v>2</v>
      </c>
      <c r="R10" s="2">
        <v>1</v>
      </c>
      <c r="S10" s="2">
        <v>4</v>
      </c>
      <c r="T10" s="2">
        <v>4</v>
      </c>
      <c r="U10" s="2">
        <v>4</v>
      </c>
      <c r="V10" s="2">
        <v>3</v>
      </c>
      <c r="W10" s="2">
        <v>6</v>
      </c>
      <c r="X10" s="2">
        <v>2</v>
      </c>
      <c r="Y10" s="2">
        <v>5</v>
      </c>
      <c r="Z10" s="2">
        <v>1</v>
      </c>
      <c r="AA10" s="2">
        <v>10</v>
      </c>
      <c r="AB10" s="2">
        <f t="shared" si="2"/>
        <v>48</v>
      </c>
      <c r="AC10" s="9">
        <f t="shared" si="3"/>
        <v>82.758620689655174</v>
      </c>
      <c r="AD10" s="10">
        <f t="shared" si="4"/>
        <v>127.20306513409962</v>
      </c>
    </row>
    <row r="11" spans="1:30" ht="94.5">
      <c r="A11" s="2">
        <v>6</v>
      </c>
      <c r="B11" s="3" t="s">
        <v>254</v>
      </c>
      <c r="C11" s="3" t="s">
        <v>298</v>
      </c>
      <c r="D11" s="2">
        <v>0</v>
      </c>
      <c r="E11" s="2">
        <v>0</v>
      </c>
      <c r="F11" s="2">
        <v>1</v>
      </c>
      <c r="G11" s="2">
        <v>0</v>
      </c>
      <c r="H11" s="2">
        <v>2</v>
      </c>
      <c r="I11" s="2">
        <v>4</v>
      </c>
      <c r="J11" s="2">
        <v>2</v>
      </c>
      <c r="K11" s="2">
        <v>0</v>
      </c>
      <c r="L11" s="2">
        <v>6</v>
      </c>
      <c r="M11" s="2">
        <f t="shared" si="5"/>
        <v>15</v>
      </c>
      <c r="N11" s="9">
        <f t="shared" si="1"/>
        <v>55.555555555555557</v>
      </c>
      <c r="O11" s="2">
        <v>5</v>
      </c>
      <c r="P11" s="2">
        <v>3</v>
      </c>
      <c r="Q11" s="2">
        <v>2</v>
      </c>
      <c r="R11" s="2">
        <v>1</v>
      </c>
      <c r="S11" s="2">
        <v>0</v>
      </c>
      <c r="T11" s="2">
        <v>5</v>
      </c>
      <c r="U11" s="2">
        <v>1</v>
      </c>
      <c r="V11" s="2">
        <v>2</v>
      </c>
      <c r="W11" s="2">
        <v>2</v>
      </c>
      <c r="X11" s="2">
        <v>2</v>
      </c>
      <c r="Y11" s="2">
        <v>7</v>
      </c>
      <c r="Z11" s="2">
        <v>5</v>
      </c>
      <c r="AA11" s="2">
        <v>5</v>
      </c>
      <c r="AB11" s="2">
        <f t="shared" si="2"/>
        <v>40</v>
      </c>
      <c r="AC11" s="9">
        <f t="shared" si="3"/>
        <v>68.965517241379317</v>
      </c>
      <c r="AD11" s="10">
        <f t="shared" si="4"/>
        <v>124.52107279693487</v>
      </c>
    </row>
    <row r="12" spans="1:30" ht="63">
      <c r="A12" s="2">
        <v>7</v>
      </c>
      <c r="B12" s="3" t="s">
        <v>192</v>
      </c>
      <c r="C12" s="22" t="s">
        <v>336</v>
      </c>
      <c r="D12" s="2">
        <v>1</v>
      </c>
      <c r="E12" s="2">
        <v>3</v>
      </c>
      <c r="F12" s="2">
        <v>2</v>
      </c>
      <c r="G12" s="2">
        <v>2</v>
      </c>
      <c r="H12" s="2">
        <v>2</v>
      </c>
      <c r="I12" s="2">
        <v>4</v>
      </c>
      <c r="J12" s="2">
        <v>2</v>
      </c>
      <c r="K12" s="2">
        <v>1</v>
      </c>
      <c r="L12" s="2">
        <v>4</v>
      </c>
      <c r="M12" s="2">
        <f t="shared" si="5"/>
        <v>21</v>
      </c>
      <c r="N12" s="9">
        <f t="shared" si="1"/>
        <v>77.777777777777771</v>
      </c>
      <c r="O12" s="2">
        <v>5</v>
      </c>
      <c r="P12" s="2">
        <v>3</v>
      </c>
      <c r="Q12" s="2">
        <v>2</v>
      </c>
      <c r="R12" s="2">
        <v>0</v>
      </c>
      <c r="S12" s="2">
        <v>0</v>
      </c>
      <c r="T12" s="2">
        <v>2</v>
      </c>
      <c r="U12" s="2">
        <v>4</v>
      </c>
      <c r="V12" s="2">
        <v>0</v>
      </c>
      <c r="W12" s="2">
        <v>4</v>
      </c>
      <c r="X12" s="2">
        <v>2</v>
      </c>
      <c r="Y12" s="2">
        <v>0</v>
      </c>
      <c r="Z12" s="2">
        <v>0</v>
      </c>
      <c r="AA12" s="2">
        <v>5</v>
      </c>
      <c r="AB12" s="2">
        <f t="shared" si="2"/>
        <v>27</v>
      </c>
      <c r="AC12" s="9">
        <f t="shared" si="3"/>
        <v>46.551724137931032</v>
      </c>
      <c r="AD12" s="10">
        <f t="shared" si="4"/>
        <v>124.3295019157088</v>
      </c>
    </row>
    <row r="13" spans="1:30" ht="47.25">
      <c r="A13" s="2">
        <v>8</v>
      </c>
      <c r="B13" s="3" t="s">
        <v>251</v>
      </c>
      <c r="C13" s="3" t="s">
        <v>351</v>
      </c>
      <c r="D13" s="2">
        <v>0</v>
      </c>
      <c r="E13" s="2">
        <v>4</v>
      </c>
      <c r="F13" s="2">
        <v>2</v>
      </c>
      <c r="G13" s="2">
        <v>1</v>
      </c>
      <c r="H13" s="2">
        <v>2</v>
      </c>
      <c r="I13" s="2">
        <v>4</v>
      </c>
      <c r="J13" s="2">
        <v>2</v>
      </c>
      <c r="K13" s="2">
        <v>0</v>
      </c>
      <c r="L13" s="2">
        <v>4</v>
      </c>
      <c r="M13" s="2">
        <f t="shared" si="5"/>
        <v>19</v>
      </c>
      <c r="N13" s="9">
        <f t="shared" si="1"/>
        <v>70.370370370370367</v>
      </c>
      <c r="O13" s="2">
        <v>2</v>
      </c>
      <c r="P13" s="2">
        <v>3</v>
      </c>
      <c r="Q13" s="2">
        <v>1</v>
      </c>
      <c r="R13" s="2">
        <v>1</v>
      </c>
      <c r="S13" s="2">
        <v>0</v>
      </c>
      <c r="T13" s="2">
        <v>2</v>
      </c>
      <c r="U13" s="2">
        <v>0</v>
      </c>
      <c r="V13" s="2">
        <v>3</v>
      </c>
      <c r="W13" s="2">
        <v>5</v>
      </c>
      <c r="X13" s="2">
        <v>2</v>
      </c>
      <c r="Y13" s="2">
        <v>0</v>
      </c>
      <c r="Z13" s="2">
        <v>4</v>
      </c>
      <c r="AA13" s="2">
        <v>5</v>
      </c>
      <c r="AB13" s="2">
        <f t="shared" si="2"/>
        <v>28</v>
      </c>
      <c r="AC13" s="9">
        <f t="shared" si="3"/>
        <v>48.275862068965516</v>
      </c>
      <c r="AD13" s="10">
        <f t="shared" si="4"/>
        <v>118.64623243933588</v>
      </c>
    </row>
    <row r="14" spans="1:30" ht="47.25">
      <c r="A14" s="2">
        <v>9</v>
      </c>
      <c r="B14" s="3" t="s">
        <v>243</v>
      </c>
      <c r="C14" s="3" t="s">
        <v>300</v>
      </c>
      <c r="D14" s="2">
        <v>1</v>
      </c>
      <c r="E14" s="2">
        <v>0</v>
      </c>
      <c r="F14" s="2">
        <v>0</v>
      </c>
      <c r="G14" s="2">
        <v>1</v>
      </c>
      <c r="H14" s="2">
        <v>2</v>
      </c>
      <c r="I14" s="2">
        <v>1</v>
      </c>
      <c r="J14" s="2">
        <v>2</v>
      </c>
      <c r="K14" s="2">
        <v>0</v>
      </c>
      <c r="L14" s="2">
        <v>2</v>
      </c>
      <c r="M14" s="2">
        <f t="shared" si="5"/>
        <v>9</v>
      </c>
      <c r="N14" s="9">
        <f t="shared" si="1"/>
        <v>33.333333333333336</v>
      </c>
      <c r="O14" s="2">
        <v>3</v>
      </c>
      <c r="P14" s="2">
        <v>3</v>
      </c>
      <c r="Q14" s="2">
        <v>2</v>
      </c>
      <c r="R14" s="2">
        <v>2</v>
      </c>
      <c r="S14" s="2">
        <v>2</v>
      </c>
      <c r="T14" s="2">
        <v>3</v>
      </c>
      <c r="U14" s="2">
        <v>2</v>
      </c>
      <c r="V14" s="2">
        <v>3</v>
      </c>
      <c r="W14" s="2">
        <v>5</v>
      </c>
      <c r="X14" s="2">
        <v>2</v>
      </c>
      <c r="Y14" s="2">
        <v>5</v>
      </c>
      <c r="Z14" s="2">
        <v>4</v>
      </c>
      <c r="AA14" s="2">
        <v>10</v>
      </c>
      <c r="AB14" s="2">
        <f t="shared" si="2"/>
        <v>46</v>
      </c>
      <c r="AC14" s="9">
        <f t="shared" si="3"/>
        <v>79.310344827586206</v>
      </c>
      <c r="AD14" s="10">
        <f t="shared" si="4"/>
        <v>112.64367816091954</v>
      </c>
    </row>
    <row r="15" spans="1:30" ht="47.25">
      <c r="A15" s="2">
        <v>10</v>
      </c>
      <c r="B15" s="3" t="s">
        <v>228</v>
      </c>
      <c r="C15" s="3" t="s">
        <v>300</v>
      </c>
      <c r="D15" s="2">
        <v>0</v>
      </c>
      <c r="E15" s="2">
        <v>0</v>
      </c>
      <c r="F15" s="2">
        <v>1</v>
      </c>
      <c r="G15" s="2">
        <v>2</v>
      </c>
      <c r="H15" s="2">
        <v>2</v>
      </c>
      <c r="I15" s="2">
        <v>3</v>
      </c>
      <c r="J15" s="2">
        <v>1</v>
      </c>
      <c r="K15" s="2">
        <v>0</v>
      </c>
      <c r="L15" s="2">
        <v>2</v>
      </c>
      <c r="M15" s="2">
        <f t="shared" si="5"/>
        <v>11</v>
      </c>
      <c r="N15" s="9">
        <f t="shared" si="1"/>
        <v>40.74074074074074</v>
      </c>
      <c r="O15" s="2">
        <v>4</v>
      </c>
      <c r="P15" s="2">
        <v>3</v>
      </c>
      <c r="Q15" s="2">
        <v>2</v>
      </c>
      <c r="R15" s="2">
        <v>1</v>
      </c>
      <c r="S15" s="2">
        <v>0</v>
      </c>
      <c r="T15" s="2">
        <v>0</v>
      </c>
      <c r="U15" s="2">
        <v>4</v>
      </c>
      <c r="V15" s="2">
        <v>3</v>
      </c>
      <c r="W15" s="2">
        <v>6</v>
      </c>
      <c r="X15" s="2">
        <v>2</v>
      </c>
      <c r="Y15" s="2">
        <v>5</v>
      </c>
      <c r="Z15" s="2">
        <v>1</v>
      </c>
      <c r="AA15" s="2">
        <v>10</v>
      </c>
      <c r="AB15" s="2">
        <f t="shared" si="2"/>
        <v>41</v>
      </c>
      <c r="AC15" s="9">
        <f t="shared" si="3"/>
        <v>70.689655172413794</v>
      </c>
      <c r="AD15" s="10">
        <f t="shared" si="4"/>
        <v>111.43039591315454</v>
      </c>
    </row>
    <row r="16" spans="1:30" ht="47.25">
      <c r="A16" s="2">
        <v>11</v>
      </c>
      <c r="B16" s="3" t="s">
        <v>203</v>
      </c>
      <c r="C16" s="3" t="s">
        <v>300</v>
      </c>
      <c r="D16" s="2">
        <v>0</v>
      </c>
      <c r="E16" s="2">
        <v>2</v>
      </c>
      <c r="F16" s="2">
        <v>2</v>
      </c>
      <c r="G16" s="2">
        <v>1</v>
      </c>
      <c r="H16" s="2">
        <v>2</v>
      </c>
      <c r="I16" s="2">
        <v>4</v>
      </c>
      <c r="J16" s="2">
        <v>1</v>
      </c>
      <c r="K16" s="2">
        <v>0</v>
      </c>
      <c r="L16" s="2">
        <v>6</v>
      </c>
      <c r="M16" s="2">
        <f t="shared" si="5"/>
        <v>18</v>
      </c>
      <c r="N16" s="9">
        <f t="shared" si="1"/>
        <v>66.666666666666671</v>
      </c>
      <c r="O16" s="2">
        <v>3</v>
      </c>
      <c r="P16" s="2">
        <v>0</v>
      </c>
      <c r="Q16" s="2">
        <v>2</v>
      </c>
      <c r="R16" s="2">
        <v>1</v>
      </c>
      <c r="S16" s="2">
        <v>0</v>
      </c>
      <c r="T16" s="2">
        <v>2</v>
      </c>
      <c r="U16" s="2">
        <v>0</v>
      </c>
      <c r="V16" s="2">
        <v>1</v>
      </c>
      <c r="W16" s="2">
        <v>1</v>
      </c>
      <c r="X16" s="2">
        <v>1</v>
      </c>
      <c r="Y16" s="2">
        <v>5</v>
      </c>
      <c r="Z16" s="2">
        <v>1</v>
      </c>
      <c r="AA16" s="2">
        <v>8</v>
      </c>
      <c r="AB16" s="2">
        <f t="shared" si="2"/>
        <v>25</v>
      </c>
      <c r="AC16" s="9">
        <f t="shared" si="3"/>
        <v>43.103448275862071</v>
      </c>
      <c r="AD16" s="10">
        <f t="shared" si="4"/>
        <v>109.77011494252875</v>
      </c>
    </row>
    <row r="17" spans="1:30" ht="31.5">
      <c r="A17" s="2">
        <v>12</v>
      </c>
      <c r="B17" s="3" t="s">
        <v>185</v>
      </c>
      <c r="C17" s="3" t="s">
        <v>354</v>
      </c>
      <c r="D17" s="2">
        <v>0</v>
      </c>
      <c r="E17" s="2">
        <v>0</v>
      </c>
      <c r="F17" s="2">
        <v>2</v>
      </c>
      <c r="G17" s="2">
        <v>2</v>
      </c>
      <c r="H17" s="2">
        <v>2</v>
      </c>
      <c r="I17" s="2">
        <v>4</v>
      </c>
      <c r="J17" s="2">
        <v>1</v>
      </c>
      <c r="K17" s="2">
        <v>0</v>
      </c>
      <c r="L17" s="2">
        <v>4</v>
      </c>
      <c r="M17" s="2">
        <f t="shared" si="5"/>
        <v>15</v>
      </c>
      <c r="N17" s="9">
        <f t="shared" si="1"/>
        <v>55.555555555555557</v>
      </c>
      <c r="O17" s="2">
        <v>2</v>
      </c>
      <c r="P17" s="2">
        <v>3</v>
      </c>
      <c r="Q17" s="2">
        <v>2</v>
      </c>
      <c r="R17" s="2">
        <v>1</v>
      </c>
      <c r="S17" s="2">
        <v>0</v>
      </c>
      <c r="T17" s="2">
        <v>1</v>
      </c>
      <c r="U17" s="2">
        <v>4</v>
      </c>
      <c r="V17" s="2">
        <v>0</v>
      </c>
      <c r="W17" s="2">
        <v>4</v>
      </c>
      <c r="X17" s="2">
        <v>2</v>
      </c>
      <c r="Y17" s="2">
        <v>3</v>
      </c>
      <c r="Z17" s="2">
        <v>0</v>
      </c>
      <c r="AA17" s="2">
        <v>9</v>
      </c>
      <c r="AB17" s="2">
        <f t="shared" si="2"/>
        <v>31</v>
      </c>
      <c r="AC17" s="9">
        <f t="shared" si="3"/>
        <v>53.448275862068968</v>
      </c>
      <c r="AD17" s="10">
        <f t="shared" si="4"/>
        <v>109.00383141762453</v>
      </c>
    </row>
    <row r="18" spans="1:30" ht="63">
      <c r="A18" s="2">
        <v>13</v>
      </c>
      <c r="B18" s="3" t="s">
        <v>266</v>
      </c>
      <c r="C18" s="21" t="s">
        <v>367</v>
      </c>
      <c r="D18" s="2">
        <v>1</v>
      </c>
      <c r="E18" s="2">
        <v>0</v>
      </c>
      <c r="F18" s="2">
        <v>2</v>
      </c>
      <c r="G18" s="2">
        <v>0</v>
      </c>
      <c r="H18" s="2">
        <v>2</v>
      </c>
      <c r="I18" s="2">
        <v>4</v>
      </c>
      <c r="J18" s="2">
        <v>1</v>
      </c>
      <c r="K18" s="2">
        <v>0</v>
      </c>
      <c r="L18" s="2">
        <v>1</v>
      </c>
      <c r="M18" s="2">
        <f t="shared" si="5"/>
        <v>11</v>
      </c>
      <c r="N18" s="9">
        <f t="shared" si="1"/>
        <v>40.74074074074074</v>
      </c>
      <c r="O18" s="2">
        <v>3</v>
      </c>
      <c r="P18" s="2">
        <v>3</v>
      </c>
      <c r="Q18" s="2">
        <v>2</v>
      </c>
      <c r="R18" s="2">
        <v>1</v>
      </c>
      <c r="S18" s="2">
        <v>0</v>
      </c>
      <c r="T18" s="2">
        <v>3</v>
      </c>
      <c r="U18" s="2">
        <v>4</v>
      </c>
      <c r="V18" s="2">
        <v>2</v>
      </c>
      <c r="W18" s="2">
        <v>3</v>
      </c>
      <c r="X18" s="2">
        <v>2</v>
      </c>
      <c r="Y18" s="2">
        <v>5</v>
      </c>
      <c r="Z18" s="2">
        <v>1</v>
      </c>
      <c r="AA18" s="2">
        <v>10</v>
      </c>
      <c r="AB18" s="2">
        <f t="shared" si="2"/>
        <v>39</v>
      </c>
      <c r="AC18" s="9">
        <f t="shared" si="3"/>
        <v>67.241379310344826</v>
      </c>
      <c r="AD18" s="10">
        <f t="shared" si="4"/>
        <v>107.98212005108556</v>
      </c>
    </row>
    <row r="19" spans="1:30" ht="47.25">
      <c r="A19" s="2">
        <v>14</v>
      </c>
      <c r="B19" s="3" t="s">
        <v>187</v>
      </c>
      <c r="C19" s="22" t="s">
        <v>303</v>
      </c>
      <c r="D19" s="2">
        <v>1</v>
      </c>
      <c r="E19" s="2">
        <v>0</v>
      </c>
      <c r="F19" s="2">
        <v>1</v>
      </c>
      <c r="G19" s="2">
        <v>1</v>
      </c>
      <c r="H19" s="2">
        <v>2</v>
      </c>
      <c r="I19" s="2">
        <v>4</v>
      </c>
      <c r="J19" s="2">
        <v>1</v>
      </c>
      <c r="K19" s="2">
        <v>1</v>
      </c>
      <c r="L19" s="2">
        <v>5</v>
      </c>
      <c r="M19" s="2">
        <f t="shared" si="5"/>
        <v>16</v>
      </c>
      <c r="N19" s="9">
        <f t="shared" si="1"/>
        <v>59.25925925925926</v>
      </c>
      <c r="O19" s="2">
        <v>0</v>
      </c>
      <c r="P19" s="2">
        <v>0</v>
      </c>
      <c r="Q19" s="2">
        <v>1</v>
      </c>
      <c r="R19" s="2">
        <v>1</v>
      </c>
      <c r="S19" s="2">
        <v>0</v>
      </c>
      <c r="T19" s="2">
        <v>0</v>
      </c>
      <c r="U19" s="2">
        <v>4</v>
      </c>
      <c r="V19" s="2">
        <v>3</v>
      </c>
      <c r="W19" s="2">
        <v>3</v>
      </c>
      <c r="X19" s="2">
        <v>2</v>
      </c>
      <c r="Y19" s="2">
        <v>5</v>
      </c>
      <c r="Z19" s="2">
        <v>1</v>
      </c>
      <c r="AA19" s="2">
        <v>8</v>
      </c>
      <c r="AB19" s="2">
        <f t="shared" si="2"/>
        <v>28</v>
      </c>
      <c r="AC19" s="9">
        <f t="shared" si="3"/>
        <v>48.275862068965516</v>
      </c>
      <c r="AD19" s="10">
        <f t="shared" si="4"/>
        <v>107.53512132822478</v>
      </c>
    </row>
    <row r="20" spans="1:30" ht="94.5">
      <c r="A20" s="2">
        <v>15</v>
      </c>
      <c r="B20" s="3" t="s">
        <v>201</v>
      </c>
      <c r="C20" s="21" t="s">
        <v>298</v>
      </c>
      <c r="D20" s="2">
        <v>3</v>
      </c>
      <c r="E20" s="2">
        <v>4</v>
      </c>
      <c r="F20" s="2">
        <v>0</v>
      </c>
      <c r="G20" s="2">
        <v>1</v>
      </c>
      <c r="H20" s="2">
        <v>0</v>
      </c>
      <c r="I20" s="2">
        <v>0</v>
      </c>
      <c r="J20" s="2">
        <v>1</v>
      </c>
      <c r="K20" s="2">
        <v>0</v>
      </c>
      <c r="L20" s="2">
        <v>4</v>
      </c>
      <c r="M20" s="2">
        <f t="shared" si="5"/>
        <v>13</v>
      </c>
      <c r="N20" s="9">
        <f t="shared" si="1"/>
        <v>48.148148148148145</v>
      </c>
      <c r="O20" s="2">
        <v>5</v>
      </c>
      <c r="P20" s="2">
        <v>3</v>
      </c>
      <c r="Q20" s="2">
        <v>2</v>
      </c>
      <c r="R20" s="2">
        <v>0</v>
      </c>
      <c r="S20" s="2">
        <v>0</v>
      </c>
      <c r="T20" s="2">
        <v>1</v>
      </c>
      <c r="U20" s="2">
        <v>4</v>
      </c>
      <c r="V20" s="2">
        <v>3</v>
      </c>
      <c r="W20" s="2">
        <v>5</v>
      </c>
      <c r="X20" s="2">
        <v>1</v>
      </c>
      <c r="Y20" s="2">
        <v>2</v>
      </c>
      <c r="Z20" s="2">
        <v>1</v>
      </c>
      <c r="AA20" s="2">
        <v>6</v>
      </c>
      <c r="AB20" s="2">
        <f t="shared" si="2"/>
        <v>33</v>
      </c>
      <c r="AC20" s="9">
        <f t="shared" si="3"/>
        <v>56.896551724137929</v>
      </c>
      <c r="AD20" s="10">
        <f t="shared" si="4"/>
        <v>105.04469987228607</v>
      </c>
    </row>
    <row r="21" spans="1:30" ht="47.25">
      <c r="A21" s="2">
        <v>16</v>
      </c>
      <c r="B21" s="3" t="s">
        <v>215</v>
      </c>
      <c r="C21" s="21" t="s">
        <v>300</v>
      </c>
      <c r="D21" s="2">
        <v>1</v>
      </c>
      <c r="E21" s="2">
        <v>4</v>
      </c>
      <c r="F21" s="2">
        <v>2</v>
      </c>
      <c r="G21" s="2">
        <v>2</v>
      </c>
      <c r="H21" s="2">
        <v>2</v>
      </c>
      <c r="I21" s="2">
        <v>0</v>
      </c>
      <c r="J21" s="2">
        <v>1</v>
      </c>
      <c r="K21" s="2">
        <v>2</v>
      </c>
      <c r="L21" s="2">
        <v>4</v>
      </c>
      <c r="M21" s="2">
        <f t="shared" si="5"/>
        <v>18</v>
      </c>
      <c r="N21" s="9">
        <f t="shared" si="1"/>
        <v>66.666666666666671</v>
      </c>
      <c r="O21" s="2">
        <v>4</v>
      </c>
      <c r="P21" s="2">
        <v>2</v>
      </c>
      <c r="Q21" s="2">
        <v>3</v>
      </c>
      <c r="R21" s="2">
        <v>0</v>
      </c>
      <c r="S21" s="2">
        <v>0</v>
      </c>
      <c r="T21" s="2">
        <v>0</v>
      </c>
      <c r="U21" s="2">
        <v>4</v>
      </c>
      <c r="V21" s="2">
        <v>0</v>
      </c>
      <c r="W21" s="2">
        <v>1</v>
      </c>
      <c r="X21" s="2">
        <v>0</v>
      </c>
      <c r="Y21" s="2">
        <v>2</v>
      </c>
      <c r="Z21" s="2">
        <v>2</v>
      </c>
      <c r="AA21" s="2">
        <v>4</v>
      </c>
      <c r="AB21" s="2">
        <f t="shared" si="2"/>
        <v>22</v>
      </c>
      <c r="AC21" s="9">
        <f t="shared" si="3"/>
        <v>37.931034482758619</v>
      </c>
      <c r="AD21" s="10">
        <f t="shared" si="4"/>
        <v>104.59770114942529</v>
      </c>
    </row>
    <row r="22" spans="1:30" ht="63">
      <c r="A22" s="2">
        <v>17</v>
      </c>
      <c r="B22" s="3" t="s">
        <v>225</v>
      </c>
      <c r="C22" s="3" t="s">
        <v>345</v>
      </c>
      <c r="D22" s="2">
        <v>3</v>
      </c>
      <c r="E22" s="2">
        <v>0</v>
      </c>
      <c r="F22" s="2">
        <v>2</v>
      </c>
      <c r="G22" s="2">
        <v>2</v>
      </c>
      <c r="H22" s="2">
        <v>2</v>
      </c>
      <c r="I22" s="2">
        <v>3</v>
      </c>
      <c r="J22" s="2">
        <v>2</v>
      </c>
      <c r="K22" s="2">
        <v>0</v>
      </c>
      <c r="L22" s="2">
        <v>1</v>
      </c>
      <c r="M22" s="2">
        <f t="shared" si="5"/>
        <v>15</v>
      </c>
      <c r="N22" s="9">
        <f t="shared" si="1"/>
        <v>55.555555555555557</v>
      </c>
      <c r="O22" s="2">
        <v>3</v>
      </c>
      <c r="P22" s="2">
        <v>0</v>
      </c>
      <c r="Q22" s="2">
        <v>1</v>
      </c>
      <c r="R22" s="2">
        <v>0</v>
      </c>
      <c r="S22" s="2">
        <v>0</v>
      </c>
      <c r="T22" s="2">
        <v>2</v>
      </c>
      <c r="U22" s="2">
        <v>1</v>
      </c>
      <c r="V22" s="2">
        <v>3</v>
      </c>
      <c r="W22" s="2">
        <v>6</v>
      </c>
      <c r="X22" s="2">
        <v>2</v>
      </c>
      <c r="Y22" s="2">
        <v>0</v>
      </c>
      <c r="Z22" s="2">
        <v>4</v>
      </c>
      <c r="AA22" s="2">
        <v>6</v>
      </c>
      <c r="AB22" s="2">
        <f t="shared" si="2"/>
        <v>28</v>
      </c>
      <c r="AC22" s="9">
        <f t="shared" si="3"/>
        <v>48.275862068965516</v>
      </c>
      <c r="AD22" s="10">
        <f t="shared" si="4"/>
        <v>103.83141762452107</v>
      </c>
    </row>
    <row r="23" spans="1:30" ht="63">
      <c r="A23" s="2">
        <v>18</v>
      </c>
      <c r="B23" s="3" t="s">
        <v>279</v>
      </c>
      <c r="C23" s="22" t="s">
        <v>336</v>
      </c>
      <c r="D23" s="2">
        <v>3</v>
      </c>
      <c r="E23" s="2">
        <v>0</v>
      </c>
      <c r="F23" s="2">
        <v>2</v>
      </c>
      <c r="G23" s="2">
        <v>1</v>
      </c>
      <c r="H23" s="2">
        <v>2</v>
      </c>
      <c r="I23" s="2">
        <v>2</v>
      </c>
      <c r="J23" s="2">
        <v>2</v>
      </c>
      <c r="K23" s="2">
        <v>1</v>
      </c>
      <c r="L23" s="2">
        <v>1</v>
      </c>
      <c r="M23" s="2">
        <f t="shared" si="5"/>
        <v>14</v>
      </c>
      <c r="N23" s="9">
        <f t="shared" si="1"/>
        <v>51.851851851851855</v>
      </c>
      <c r="O23" s="2">
        <v>3</v>
      </c>
      <c r="P23" s="2">
        <v>0</v>
      </c>
      <c r="Q23" s="2">
        <v>0</v>
      </c>
      <c r="R23" s="2">
        <v>1</v>
      </c>
      <c r="S23" s="2">
        <v>0</v>
      </c>
      <c r="T23" s="2">
        <v>0</v>
      </c>
      <c r="U23" s="2">
        <v>4</v>
      </c>
      <c r="V23" s="2">
        <v>3</v>
      </c>
      <c r="W23" s="2">
        <v>0</v>
      </c>
      <c r="X23" s="2">
        <v>2</v>
      </c>
      <c r="Y23" s="2">
        <v>5</v>
      </c>
      <c r="Z23" s="2">
        <v>2</v>
      </c>
      <c r="AA23" s="2">
        <v>10</v>
      </c>
      <c r="AB23" s="2">
        <f t="shared" si="2"/>
        <v>30</v>
      </c>
      <c r="AC23" s="9">
        <f t="shared" si="3"/>
        <v>51.724137931034484</v>
      </c>
      <c r="AD23" s="10">
        <f t="shared" si="4"/>
        <v>103.57598978288634</v>
      </c>
    </row>
    <row r="24" spans="1:30" ht="47.25">
      <c r="A24" s="2">
        <v>19</v>
      </c>
      <c r="B24" s="3" t="s">
        <v>191</v>
      </c>
      <c r="C24" s="3" t="s">
        <v>300</v>
      </c>
      <c r="D24" s="2">
        <v>3</v>
      </c>
      <c r="E24" s="2">
        <v>3</v>
      </c>
      <c r="F24" s="2">
        <v>2</v>
      </c>
      <c r="G24" s="2">
        <v>2</v>
      </c>
      <c r="H24" s="2">
        <v>0</v>
      </c>
      <c r="I24" s="2">
        <v>0</v>
      </c>
      <c r="J24" s="2">
        <v>1</v>
      </c>
      <c r="K24" s="2">
        <v>0</v>
      </c>
      <c r="L24" s="2">
        <v>2</v>
      </c>
      <c r="M24" s="2">
        <f t="shared" si="5"/>
        <v>13</v>
      </c>
      <c r="N24" s="9">
        <f t="shared" si="1"/>
        <v>48.148148148148145</v>
      </c>
      <c r="O24" s="2">
        <v>2</v>
      </c>
      <c r="P24" s="2">
        <v>3</v>
      </c>
      <c r="Q24" s="2">
        <v>2</v>
      </c>
      <c r="R24" s="2">
        <v>0</v>
      </c>
      <c r="S24" s="2">
        <v>0</v>
      </c>
      <c r="T24" s="2">
        <v>0</v>
      </c>
      <c r="U24" s="2">
        <v>4</v>
      </c>
      <c r="V24" s="2">
        <v>3</v>
      </c>
      <c r="W24" s="2">
        <v>3</v>
      </c>
      <c r="X24" s="2">
        <v>1</v>
      </c>
      <c r="Y24" s="2">
        <v>0</v>
      </c>
      <c r="Z24" s="2">
        <v>5</v>
      </c>
      <c r="AA24" s="2">
        <v>8</v>
      </c>
      <c r="AB24" s="2">
        <f t="shared" si="2"/>
        <v>31</v>
      </c>
      <c r="AC24" s="9">
        <f t="shared" si="3"/>
        <v>53.448275862068968</v>
      </c>
      <c r="AD24" s="10">
        <f t="shared" si="4"/>
        <v>101.59642401021711</v>
      </c>
    </row>
    <row r="25" spans="1:30" ht="78.75">
      <c r="A25" s="2">
        <v>20</v>
      </c>
      <c r="B25" s="3" t="s">
        <v>222</v>
      </c>
      <c r="C25" s="3" t="s">
        <v>340</v>
      </c>
      <c r="D25" s="2">
        <v>0</v>
      </c>
      <c r="E25" s="2">
        <v>1</v>
      </c>
      <c r="F25" s="2">
        <v>0</v>
      </c>
      <c r="G25" s="2">
        <v>2</v>
      </c>
      <c r="H25" s="2">
        <v>1</v>
      </c>
      <c r="I25" s="2">
        <v>1</v>
      </c>
      <c r="J25" s="2">
        <v>2</v>
      </c>
      <c r="K25" s="2">
        <v>0</v>
      </c>
      <c r="L25" s="2">
        <v>5</v>
      </c>
      <c r="M25" s="2">
        <f t="shared" si="5"/>
        <v>12</v>
      </c>
      <c r="N25" s="9">
        <f t="shared" si="1"/>
        <v>44.444444444444443</v>
      </c>
      <c r="O25" s="2">
        <v>5</v>
      </c>
      <c r="P25" s="2">
        <v>3</v>
      </c>
      <c r="Q25" s="2">
        <v>1</v>
      </c>
      <c r="R25" s="2">
        <v>1</v>
      </c>
      <c r="S25" s="2">
        <v>0</v>
      </c>
      <c r="T25" s="2">
        <v>3</v>
      </c>
      <c r="U25" s="2">
        <v>2</v>
      </c>
      <c r="V25" s="2">
        <v>1</v>
      </c>
      <c r="W25" s="2">
        <v>2</v>
      </c>
      <c r="X25" s="2">
        <v>2</v>
      </c>
      <c r="Y25" s="2">
        <v>5</v>
      </c>
      <c r="Z25" s="2">
        <v>2</v>
      </c>
      <c r="AA25" s="2">
        <v>6</v>
      </c>
      <c r="AB25" s="2">
        <f t="shared" si="2"/>
        <v>33</v>
      </c>
      <c r="AC25" s="9">
        <f t="shared" si="3"/>
        <v>56.896551724137929</v>
      </c>
      <c r="AD25" s="10">
        <f t="shared" si="4"/>
        <v>101.34099616858236</v>
      </c>
    </row>
    <row r="26" spans="1:30" ht="47.25">
      <c r="A26" s="2">
        <v>21</v>
      </c>
      <c r="B26" s="3" t="s">
        <v>278</v>
      </c>
      <c r="C26" s="3" t="s">
        <v>304</v>
      </c>
      <c r="D26" s="2">
        <v>1</v>
      </c>
      <c r="E26" s="2">
        <v>0</v>
      </c>
      <c r="F26" s="2">
        <v>0</v>
      </c>
      <c r="G26" s="2">
        <v>2</v>
      </c>
      <c r="H26" s="2">
        <v>2</v>
      </c>
      <c r="I26" s="2">
        <v>4</v>
      </c>
      <c r="J26" s="2">
        <v>1</v>
      </c>
      <c r="K26" s="2">
        <v>0</v>
      </c>
      <c r="L26" s="2">
        <v>2</v>
      </c>
      <c r="M26" s="2">
        <f t="shared" si="5"/>
        <v>12</v>
      </c>
      <c r="N26" s="9">
        <f t="shared" si="1"/>
        <v>44.444444444444443</v>
      </c>
      <c r="O26" s="2">
        <v>4</v>
      </c>
      <c r="P26" s="2">
        <v>1</v>
      </c>
      <c r="Q26" s="2">
        <v>1</v>
      </c>
      <c r="R26" s="2">
        <v>2</v>
      </c>
      <c r="S26" s="2">
        <v>1</v>
      </c>
      <c r="T26" s="2">
        <v>1</v>
      </c>
      <c r="U26" s="2">
        <v>0</v>
      </c>
      <c r="V26" s="2">
        <v>3</v>
      </c>
      <c r="W26" s="2">
        <v>4</v>
      </c>
      <c r="X26" s="2">
        <v>2</v>
      </c>
      <c r="Y26" s="2">
        <v>5</v>
      </c>
      <c r="Z26" s="2">
        <v>4</v>
      </c>
      <c r="AA26" s="2">
        <v>5</v>
      </c>
      <c r="AB26" s="2">
        <f t="shared" si="2"/>
        <v>33</v>
      </c>
      <c r="AC26" s="9">
        <f t="shared" si="3"/>
        <v>56.896551724137929</v>
      </c>
      <c r="AD26" s="10">
        <f t="shared" si="4"/>
        <v>101.34099616858236</v>
      </c>
    </row>
    <row r="27" spans="1:30" ht="78.75">
      <c r="A27" s="2">
        <v>22</v>
      </c>
      <c r="B27" s="3" t="s">
        <v>204</v>
      </c>
      <c r="C27" s="3" t="s">
        <v>338</v>
      </c>
      <c r="D27" s="2">
        <v>0</v>
      </c>
      <c r="E27" s="2">
        <v>1</v>
      </c>
      <c r="F27" s="2">
        <v>0</v>
      </c>
      <c r="G27" s="2">
        <v>1</v>
      </c>
      <c r="H27" s="2">
        <v>2</v>
      </c>
      <c r="I27" s="2">
        <v>4</v>
      </c>
      <c r="J27" s="2">
        <v>2</v>
      </c>
      <c r="K27" s="2">
        <v>0</v>
      </c>
      <c r="L27" s="2">
        <v>6</v>
      </c>
      <c r="M27" s="2">
        <f t="shared" si="5"/>
        <v>16</v>
      </c>
      <c r="N27" s="9">
        <f t="shared" si="1"/>
        <v>59.25925925925926</v>
      </c>
      <c r="O27" s="2">
        <v>2</v>
      </c>
      <c r="P27" s="2">
        <v>0</v>
      </c>
      <c r="Q27" s="2">
        <v>2</v>
      </c>
      <c r="R27" s="2">
        <v>1</v>
      </c>
      <c r="S27" s="2">
        <v>0</v>
      </c>
      <c r="T27" s="2">
        <v>2</v>
      </c>
      <c r="U27" s="2">
        <v>2</v>
      </c>
      <c r="V27" s="2">
        <v>2</v>
      </c>
      <c r="W27" s="2">
        <v>3</v>
      </c>
      <c r="X27" s="2">
        <v>2</v>
      </c>
      <c r="Y27" s="2">
        <v>0</v>
      </c>
      <c r="Z27" s="2">
        <v>2</v>
      </c>
      <c r="AA27" s="2">
        <v>6</v>
      </c>
      <c r="AB27" s="2">
        <f t="shared" si="2"/>
        <v>24</v>
      </c>
      <c r="AC27" s="9">
        <f t="shared" si="3"/>
        <v>41.379310344827587</v>
      </c>
      <c r="AD27" s="10">
        <f t="shared" si="4"/>
        <v>100.63856960408685</v>
      </c>
    </row>
    <row r="28" spans="1:30" ht="47.25">
      <c r="A28" s="2">
        <v>23</v>
      </c>
      <c r="B28" s="3" t="s">
        <v>244</v>
      </c>
      <c r="C28" s="21" t="s">
        <v>300</v>
      </c>
      <c r="D28" s="2">
        <v>1</v>
      </c>
      <c r="E28" s="2">
        <v>0</v>
      </c>
      <c r="F28" s="2">
        <v>1</v>
      </c>
      <c r="G28" s="2">
        <v>2</v>
      </c>
      <c r="H28" s="2">
        <v>2</v>
      </c>
      <c r="I28" s="2">
        <v>0</v>
      </c>
      <c r="J28" s="2">
        <v>2</v>
      </c>
      <c r="K28" s="2">
        <v>0</v>
      </c>
      <c r="L28" s="2">
        <v>6</v>
      </c>
      <c r="M28" s="2">
        <f t="shared" si="5"/>
        <v>14</v>
      </c>
      <c r="N28" s="9">
        <f t="shared" si="1"/>
        <v>51.851851851851855</v>
      </c>
      <c r="O28" s="2">
        <v>5</v>
      </c>
      <c r="P28" s="2">
        <v>0</v>
      </c>
      <c r="Q28" s="2">
        <v>1</v>
      </c>
      <c r="R28" s="2">
        <v>0</v>
      </c>
      <c r="S28" s="2">
        <v>0</v>
      </c>
      <c r="T28" s="2">
        <v>1</v>
      </c>
      <c r="U28" s="2">
        <v>4</v>
      </c>
      <c r="V28" s="2">
        <v>0</v>
      </c>
      <c r="W28" s="2">
        <v>0</v>
      </c>
      <c r="X28" s="2">
        <v>2</v>
      </c>
      <c r="Y28" s="2">
        <v>2</v>
      </c>
      <c r="Z28" s="2">
        <v>6</v>
      </c>
      <c r="AA28" s="2">
        <v>7</v>
      </c>
      <c r="AB28" s="2">
        <f t="shared" si="2"/>
        <v>28</v>
      </c>
      <c r="AC28" s="9">
        <f t="shared" si="3"/>
        <v>48.275862068965516</v>
      </c>
      <c r="AD28" s="10">
        <f t="shared" si="4"/>
        <v>100.12771392081737</v>
      </c>
    </row>
    <row r="29" spans="1:30" ht="47.25">
      <c r="A29" s="2">
        <v>24</v>
      </c>
      <c r="B29" s="3" t="s">
        <v>262</v>
      </c>
      <c r="C29" s="21" t="s">
        <v>351</v>
      </c>
      <c r="D29" s="2">
        <v>0</v>
      </c>
      <c r="E29" s="2">
        <v>0</v>
      </c>
      <c r="F29" s="2">
        <v>2</v>
      </c>
      <c r="G29" s="2">
        <v>0</v>
      </c>
      <c r="H29" s="2">
        <v>0</v>
      </c>
      <c r="I29" s="2">
        <v>0</v>
      </c>
      <c r="J29" s="2">
        <v>2</v>
      </c>
      <c r="K29" s="2">
        <v>2</v>
      </c>
      <c r="L29" s="2">
        <v>6</v>
      </c>
      <c r="M29" s="2">
        <f t="shared" si="5"/>
        <v>12</v>
      </c>
      <c r="N29" s="9">
        <f t="shared" si="1"/>
        <v>44.444444444444443</v>
      </c>
      <c r="O29" s="2">
        <v>3</v>
      </c>
      <c r="P29" s="2">
        <v>3</v>
      </c>
      <c r="Q29" s="2">
        <v>3</v>
      </c>
      <c r="R29" s="2">
        <v>1</v>
      </c>
      <c r="S29" s="2">
        <v>2</v>
      </c>
      <c r="T29" s="2">
        <v>0</v>
      </c>
      <c r="U29" s="2">
        <v>4</v>
      </c>
      <c r="V29" s="2">
        <v>0</v>
      </c>
      <c r="W29" s="2">
        <v>3</v>
      </c>
      <c r="X29" s="2">
        <v>2</v>
      </c>
      <c r="Y29" s="2">
        <v>2</v>
      </c>
      <c r="Z29" s="2">
        <v>2</v>
      </c>
      <c r="AA29" s="2">
        <v>7</v>
      </c>
      <c r="AB29" s="2">
        <f t="shared" si="2"/>
        <v>32</v>
      </c>
      <c r="AC29" s="9">
        <f t="shared" si="3"/>
        <v>55.172413793103445</v>
      </c>
      <c r="AD29" s="10">
        <f t="shared" si="4"/>
        <v>99.616858237547888</v>
      </c>
    </row>
    <row r="30" spans="1:30" ht="78.75">
      <c r="A30" s="2">
        <v>25</v>
      </c>
      <c r="B30" s="3" t="s">
        <v>213</v>
      </c>
      <c r="C30" s="3" t="s">
        <v>331</v>
      </c>
      <c r="D30" s="2">
        <v>0</v>
      </c>
      <c r="E30" s="2">
        <v>3</v>
      </c>
      <c r="F30" s="2">
        <v>2</v>
      </c>
      <c r="G30" s="2">
        <v>1</v>
      </c>
      <c r="H30" s="2">
        <v>2</v>
      </c>
      <c r="I30" s="2">
        <v>4</v>
      </c>
      <c r="J30" s="2">
        <v>1</v>
      </c>
      <c r="K30" s="2">
        <v>0</v>
      </c>
      <c r="L30" s="2">
        <v>3</v>
      </c>
      <c r="M30" s="2">
        <f t="shared" si="5"/>
        <v>16</v>
      </c>
      <c r="N30" s="9">
        <f t="shared" si="1"/>
        <v>59.25925925925926</v>
      </c>
      <c r="O30" s="2">
        <v>5</v>
      </c>
      <c r="P30" s="2">
        <v>1</v>
      </c>
      <c r="Q30" s="2">
        <v>2</v>
      </c>
      <c r="R30" s="2">
        <v>1</v>
      </c>
      <c r="S30" s="2">
        <v>0</v>
      </c>
      <c r="T30" s="2">
        <v>0</v>
      </c>
      <c r="U30" s="2">
        <v>2</v>
      </c>
      <c r="V30" s="2">
        <v>2</v>
      </c>
      <c r="W30" s="2">
        <v>0</v>
      </c>
      <c r="X30" s="2">
        <v>1</v>
      </c>
      <c r="Y30" s="2">
        <v>0</v>
      </c>
      <c r="Z30" s="2">
        <v>1</v>
      </c>
      <c r="AA30" s="2">
        <v>8</v>
      </c>
      <c r="AB30" s="2">
        <f t="shared" si="2"/>
        <v>23</v>
      </c>
      <c r="AC30" s="9">
        <f t="shared" si="3"/>
        <v>39.655172413793103</v>
      </c>
      <c r="AD30" s="10">
        <f t="shared" si="4"/>
        <v>98.914431673052363</v>
      </c>
    </row>
    <row r="31" spans="1:30" ht="47.25">
      <c r="A31" s="2">
        <v>26</v>
      </c>
      <c r="B31" s="3" t="s">
        <v>207</v>
      </c>
      <c r="C31" s="3" t="s">
        <v>304</v>
      </c>
      <c r="D31" s="2">
        <v>3</v>
      </c>
      <c r="E31" s="2">
        <v>4</v>
      </c>
      <c r="F31" s="2">
        <v>2</v>
      </c>
      <c r="G31" s="2">
        <v>1</v>
      </c>
      <c r="H31" s="2">
        <v>2</v>
      </c>
      <c r="I31" s="2">
        <v>2</v>
      </c>
      <c r="J31" s="2">
        <v>1</v>
      </c>
      <c r="K31" s="2">
        <v>0</v>
      </c>
      <c r="L31" s="2">
        <v>0</v>
      </c>
      <c r="M31" s="2">
        <f t="shared" si="5"/>
        <v>15</v>
      </c>
      <c r="N31" s="9">
        <f t="shared" si="1"/>
        <v>55.555555555555557</v>
      </c>
      <c r="O31" s="2">
        <v>3</v>
      </c>
      <c r="P31" s="2">
        <v>0</v>
      </c>
      <c r="Q31" s="2">
        <v>1</v>
      </c>
      <c r="R31" s="2">
        <v>2</v>
      </c>
      <c r="S31" s="2">
        <v>2</v>
      </c>
      <c r="T31" s="2">
        <v>2</v>
      </c>
      <c r="U31" s="2">
        <v>4</v>
      </c>
      <c r="V31" s="2">
        <v>2</v>
      </c>
      <c r="W31" s="2">
        <v>2</v>
      </c>
      <c r="X31" s="2">
        <v>2</v>
      </c>
      <c r="Y31" s="2">
        <v>5</v>
      </c>
      <c r="Z31" s="2">
        <v>0</v>
      </c>
      <c r="AA31" s="2">
        <v>0</v>
      </c>
      <c r="AB31" s="2">
        <f t="shared" si="2"/>
        <v>25</v>
      </c>
      <c r="AC31" s="9">
        <f t="shared" si="3"/>
        <v>43.103448275862071</v>
      </c>
      <c r="AD31" s="10">
        <f t="shared" si="4"/>
        <v>98.659003831417635</v>
      </c>
    </row>
    <row r="32" spans="1:30" ht="63">
      <c r="A32" s="2">
        <v>27</v>
      </c>
      <c r="B32" s="3" t="s">
        <v>245</v>
      </c>
      <c r="C32" s="22" t="s">
        <v>349</v>
      </c>
      <c r="D32" s="2">
        <v>1</v>
      </c>
      <c r="E32" s="2">
        <v>4</v>
      </c>
      <c r="F32" s="2">
        <v>2</v>
      </c>
      <c r="G32" s="2">
        <v>1</v>
      </c>
      <c r="H32" s="2">
        <v>2</v>
      </c>
      <c r="I32" s="2">
        <v>0</v>
      </c>
      <c r="J32" s="2">
        <v>2</v>
      </c>
      <c r="K32" s="2">
        <v>0</v>
      </c>
      <c r="L32" s="2">
        <v>4</v>
      </c>
      <c r="M32" s="2">
        <f t="shared" si="5"/>
        <v>16</v>
      </c>
      <c r="N32" s="9">
        <f t="shared" si="1"/>
        <v>59.25925925925926</v>
      </c>
      <c r="O32" s="2">
        <v>2</v>
      </c>
      <c r="P32" s="2">
        <v>3</v>
      </c>
      <c r="Q32" s="2">
        <v>1</v>
      </c>
      <c r="R32" s="2">
        <v>0</v>
      </c>
      <c r="S32" s="2">
        <v>0</v>
      </c>
      <c r="T32" s="2">
        <v>0</v>
      </c>
      <c r="U32" s="2">
        <v>2</v>
      </c>
      <c r="V32" s="2">
        <v>1</v>
      </c>
      <c r="W32" s="2">
        <v>1</v>
      </c>
      <c r="X32" s="2">
        <v>2</v>
      </c>
      <c r="Y32" s="2">
        <v>2</v>
      </c>
      <c r="Z32" s="2">
        <v>1</v>
      </c>
      <c r="AA32" s="2">
        <v>6</v>
      </c>
      <c r="AB32" s="2">
        <f t="shared" si="2"/>
        <v>21</v>
      </c>
      <c r="AC32" s="9">
        <f t="shared" si="3"/>
        <v>36.206896551724135</v>
      </c>
      <c r="AD32" s="10">
        <f t="shared" si="4"/>
        <v>95.466155810983395</v>
      </c>
    </row>
    <row r="33" spans="1:30" ht="63">
      <c r="A33" s="2">
        <v>28</v>
      </c>
      <c r="B33" s="3" t="s">
        <v>260</v>
      </c>
      <c r="C33" s="3" t="s">
        <v>325</v>
      </c>
      <c r="D33" s="2">
        <v>3</v>
      </c>
      <c r="E33" s="2">
        <v>4</v>
      </c>
      <c r="F33" s="2">
        <v>2</v>
      </c>
      <c r="G33" s="2">
        <v>0</v>
      </c>
      <c r="H33" s="2">
        <v>2</v>
      </c>
      <c r="I33" s="2">
        <v>1</v>
      </c>
      <c r="J33" s="2">
        <v>2</v>
      </c>
      <c r="K33" s="2">
        <v>1</v>
      </c>
      <c r="L33" s="2">
        <v>1</v>
      </c>
      <c r="M33" s="2">
        <f t="shared" si="5"/>
        <v>16</v>
      </c>
      <c r="N33" s="9">
        <f t="shared" si="1"/>
        <v>59.25925925925926</v>
      </c>
      <c r="O33" s="2">
        <v>4</v>
      </c>
      <c r="P33" s="2">
        <v>1</v>
      </c>
      <c r="Q33" s="2">
        <v>2</v>
      </c>
      <c r="R33" s="2">
        <v>0</v>
      </c>
      <c r="S33" s="2">
        <v>0</v>
      </c>
      <c r="T33" s="2">
        <v>1</v>
      </c>
      <c r="U33" s="2">
        <v>2</v>
      </c>
      <c r="V33" s="2">
        <v>0</v>
      </c>
      <c r="W33" s="2">
        <v>3</v>
      </c>
      <c r="X33" s="2">
        <v>2</v>
      </c>
      <c r="Y33" s="2">
        <v>0</v>
      </c>
      <c r="Z33" s="2">
        <v>1</v>
      </c>
      <c r="AA33" s="2">
        <v>5</v>
      </c>
      <c r="AB33" s="2">
        <f t="shared" si="2"/>
        <v>21</v>
      </c>
      <c r="AC33" s="9">
        <f t="shared" si="3"/>
        <v>36.206896551724135</v>
      </c>
      <c r="AD33" s="10">
        <f t="shared" si="4"/>
        <v>95.466155810983395</v>
      </c>
    </row>
    <row r="34" spans="1:30" ht="63">
      <c r="A34" s="2">
        <v>29</v>
      </c>
      <c r="B34" s="3" t="s">
        <v>193</v>
      </c>
      <c r="C34" s="22" t="s">
        <v>336</v>
      </c>
      <c r="D34" s="2">
        <v>3</v>
      </c>
      <c r="E34" s="2">
        <v>0</v>
      </c>
      <c r="F34" s="2">
        <v>2</v>
      </c>
      <c r="G34" s="2">
        <v>0</v>
      </c>
      <c r="H34" s="2">
        <v>2</v>
      </c>
      <c r="I34" s="2">
        <v>4</v>
      </c>
      <c r="J34" s="2">
        <v>2</v>
      </c>
      <c r="K34" s="2">
        <v>0</v>
      </c>
      <c r="L34" s="2">
        <v>2</v>
      </c>
      <c r="M34" s="2">
        <f t="shared" si="5"/>
        <v>15</v>
      </c>
      <c r="N34" s="9">
        <f t="shared" si="1"/>
        <v>55.555555555555557</v>
      </c>
      <c r="O34" s="2">
        <v>3</v>
      </c>
      <c r="P34" s="2">
        <v>1</v>
      </c>
      <c r="Q34" s="2">
        <v>1</v>
      </c>
      <c r="R34" s="2">
        <v>1</v>
      </c>
      <c r="S34" s="2">
        <v>0</v>
      </c>
      <c r="T34" s="2">
        <v>2</v>
      </c>
      <c r="U34" s="2">
        <v>4</v>
      </c>
      <c r="V34" s="2">
        <v>1</v>
      </c>
      <c r="W34" s="2">
        <v>1</v>
      </c>
      <c r="X34" s="2">
        <v>1</v>
      </c>
      <c r="Y34" s="2">
        <v>0</v>
      </c>
      <c r="Z34" s="2">
        <v>1</v>
      </c>
      <c r="AA34" s="2">
        <v>7</v>
      </c>
      <c r="AB34" s="2">
        <f t="shared" si="2"/>
        <v>23</v>
      </c>
      <c r="AC34" s="9">
        <f t="shared" si="3"/>
        <v>39.655172413793103</v>
      </c>
      <c r="AD34" s="10">
        <f t="shared" si="4"/>
        <v>95.210727969348653</v>
      </c>
    </row>
    <row r="35" spans="1:30" ht="63">
      <c r="A35" s="2">
        <v>30</v>
      </c>
      <c r="B35" s="3" t="s">
        <v>202</v>
      </c>
      <c r="C35" s="21" t="s">
        <v>318</v>
      </c>
      <c r="D35" s="2">
        <v>1</v>
      </c>
      <c r="E35" s="2">
        <v>4</v>
      </c>
      <c r="F35" s="2">
        <v>2</v>
      </c>
      <c r="G35" s="2">
        <v>1</v>
      </c>
      <c r="H35" s="2">
        <v>0</v>
      </c>
      <c r="I35" s="2">
        <v>0</v>
      </c>
      <c r="J35" s="2">
        <v>2</v>
      </c>
      <c r="K35" s="2">
        <v>0</v>
      </c>
      <c r="L35" s="2">
        <v>2</v>
      </c>
      <c r="M35" s="2">
        <f t="shared" si="5"/>
        <v>12</v>
      </c>
      <c r="N35" s="9">
        <f t="shared" si="1"/>
        <v>44.444444444444443</v>
      </c>
      <c r="O35" s="2">
        <v>5</v>
      </c>
      <c r="P35" s="2">
        <v>0</v>
      </c>
      <c r="Q35" s="2">
        <v>2</v>
      </c>
      <c r="R35" s="2">
        <v>0</v>
      </c>
      <c r="S35" s="2">
        <v>0</v>
      </c>
      <c r="T35" s="2">
        <v>0</v>
      </c>
      <c r="U35" s="2">
        <v>4</v>
      </c>
      <c r="V35" s="2">
        <v>0</v>
      </c>
      <c r="W35" s="2">
        <v>5</v>
      </c>
      <c r="X35" s="2">
        <v>2</v>
      </c>
      <c r="Y35" s="2">
        <v>4</v>
      </c>
      <c r="Z35" s="2">
        <v>3</v>
      </c>
      <c r="AA35" s="2">
        <v>4</v>
      </c>
      <c r="AB35" s="2">
        <f t="shared" si="2"/>
        <v>29</v>
      </c>
      <c r="AC35" s="9">
        <f t="shared" si="3"/>
        <v>50</v>
      </c>
      <c r="AD35" s="10">
        <f t="shared" si="4"/>
        <v>94.444444444444443</v>
      </c>
    </row>
    <row r="36" spans="1:30" ht="107.25" customHeight="1">
      <c r="A36" s="2">
        <v>31</v>
      </c>
      <c r="B36" s="3" t="s">
        <v>256</v>
      </c>
      <c r="C36" s="21" t="s">
        <v>365</v>
      </c>
      <c r="D36" s="2">
        <v>1</v>
      </c>
      <c r="E36" s="2">
        <v>0</v>
      </c>
      <c r="F36" s="2">
        <v>1</v>
      </c>
      <c r="G36" s="2">
        <v>0</v>
      </c>
      <c r="H36" s="2">
        <v>2</v>
      </c>
      <c r="I36" s="2">
        <v>0</v>
      </c>
      <c r="J36" s="2">
        <v>2</v>
      </c>
      <c r="K36" s="2">
        <v>0</v>
      </c>
      <c r="L36" s="2">
        <v>6</v>
      </c>
      <c r="M36" s="2">
        <f t="shared" si="5"/>
        <v>12</v>
      </c>
      <c r="N36" s="9">
        <f t="shared" si="1"/>
        <v>44.444444444444443</v>
      </c>
      <c r="O36" s="2">
        <v>3</v>
      </c>
      <c r="P36" s="2">
        <v>1</v>
      </c>
      <c r="Q36" s="2">
        <v>2</v>
      </c>
      <c r="R36" s="2">
        <v>0</v>
      </c>
      <c r="S36" s="2">
        <v>3</v>
      </c>
      <c r="T36" s="2">
        <v>0</v>
      </c>
      <c r="U36" s="2">
        <v>4</v>
      </c>
      <c r="V36" s="2">
        <v>2</v>
      </c>
      <c r="W36" s="2">
        <v>3</v>
      </c>
      <c r="X36" s="2">
        <v>1</v>
      </c>
      <c r="Y36" s="2">
        <v>0</v>
      </c>
      <c r="Z36" s="2">
        <v>2</v>
      </c>
      <c r="AA36" s="2">
        <v>8</v>
      </c>
      <c r="AB36" s="2">
        <f t="shared" si="2"/>
        <v>29</v>
      </c>
      <c r="AC36" s="9">
        <f t="shared" si="3"/>
        <v>50</v>
      </c>
      <c r="AD36" s="10">
        <f t="shared" si="4"/>
        <v>94.444444444444443</v>
      </c>
    </row>
    <row r="37" spans="1:30" ht="47.25">
      <c r="A37" s="2">
        <v>32</v>
      </c>
      <c r="B37" s="3" t="s">
        <v>186</v>
      </c>
      <c r="C37" s="21" t="s">
        <v>384</v>
      </c>
      <c r="D37" s="2">
        <v>0</v>
      </c>
      <c r="E37" s="2">
        <v>0</v>
      </c>
      <c r="F37" s="2">
        <v>0</v>
      </c>
      <c r="G37" s="2">
        <v>1</v>
      </c>
      <c r="H37" s="2">
        <v>2</v>
      </c>
      <c r="I37" s="2">
        <v>0</v>
      </c>
      <c r="J37" s="2">
        <v>2</v>
      </c>
      <c r="K37" s="2">
        <v>0</v>
      </c>
      <c r="L37" s="2">
        <v>6</v>
      </c>
      <c r="M37" s="2">
        <f t="shared" si="5"/>
        <v>11</v>
      </c>
      <c r="N37" s="9">
        <f t="shared" ref="N37:N68" si="6">M37*100/27</f>
        <v>40.74074074074074</v>
      </c>
      <c r="O37" s="2">
        <v>4</v>
      </c>
      <c r="P37" s="2">
        <v>0</v>
      </c>
      <c r="Q37" s="2">
        <v>2</v>
      </c>
      <c r="R37" s="2">
        <v>1</v>
      </c>
      <c r="S37" s="2">
        <v>0</v>
      </c>
      <c r="T37" s="2">
        <v>0</v>
      </c>
      <c r="U37" s="2">
        <v>0</v>
      </c>
      <c r="V37" s="2">
        <v>3</v>
      </c>
      <c r="W37" s="2">
        <v>5</v>
      </c>
      <c r="X37" s="2">
        <v>2</v>
      </c>
      <c r="Y37" s="2">
        <v>5</v>
      </c>
      <c r="Z37" s="2">
        <v>1</v>
      </c>
      <c r="AA37" s="2">
        <v>8</v>
      </c>
      <c r="AB37" s="2">
        <f t="shared" ref="AB37:AB68" si="7">SUM(O37:AA37)</f>
        <v>31</v>
      </c>
      <c r="AC37" s="9">
        <f t="shared" ref="AC37:AC68" si="8">AB37*100/58</f>
        <v>53.448275862068968</v>
      </c>
      <c r="AD37" s="10">
        <f t="shared" ref="AD37:AD68" si="9">(N37+AC37)</f>
        <v>94.189016602809716</v>
      </c>
    </row>
    <row r="38" spans="1:30" ht="63">
      <c r="A38" s="2">
        <v>33</v>
      </c>
      <c r="B38" s="3" t="s">
        <v>273</v>
      </c>
      <c r="C38" s="3" t="s">
        <v>314</v>
      </c>
      <c r="D38" s="2">
        <v>2</v>
      </c>
      <c r="E38" s="2">
        <v>0</v>
      </c>
      <c r="F38" s="2">
        <v>2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6</v>
      </c>
      <c r="M38" s="2">
        <f t="shared" ref="M38:M69" si="10">SUM(D38:L38)</f>
        <v>11</v>
      </c>
      <c r="N38" s="9">
        <f t="shared" si="6"/>
        <v>40.74074074074074</v>
      </c>
      <c r="O38" s="2">
        <v>3</v>
      </c>
      <c r="P38" s="2">
        <v>3</v>
      </c>
      <c r="Q38" s="2">
        <v>2</v>
      </c>
      <c r="R38" s="2">
        <v>2</v>
      </c>
      <c r="S38" s="2">
        <v>0</v>
      </c>
      <c r="T38" s="2">
        <v>0</v>
      </c>
      <c r="U38" s="2">
        <v>1</v>
      </c>
      <c r="V38" s="2">
        <v>3</v>
      </c>
      <c r="W38" s="2">
        <v>3</v>
      </c>
      <c r="X38" s="2">
        <v>2</v>
      </c>
      <c r="Y38" s="2">
        <v>4</v>
      </c>
      <c r="Z38" s="2">
        <v>2</v>
      </c>
      <c r="AA38" s="2">
        <v>6</v>
      </c>
      <c r="AB38" s="2">
        <f t="shared" si="7"/>
        <v>31</v>
      </c>
      <c r="AC38" s="9">
        <f t="shared" si="8"/>
        <v>53.448275862068968</v>
      </c>
      <c r="AD38" s="10">
        <f t="shared" si="9"/>
        <v>94.189016602809716</v>
      </c>
    </row>
    <row r="39" spans="1:30" ht="63">
      <c r="A39" s="2">
        <v>34</v>
      </c>
      <c r="B39" s="3" t="s">
        <v>293</v>
      </c>
      <c r="C39" s="22" t="s">
        <v>336</v>
      </c>
      <c r="D39" s="2">
        <v>3</v>
      </c>
      <c r="E39" s="2">
        <v>1</v>
      </c>
      <c r="F39" s="2">
        <v>2</v>
      </c>
      <c r="G39" s="2">
        <v>0</v>
      </c>
      <c r="H39" s="2">
        <v>0</v>
      </c>
      <c r="I39" s="2">
        <v>0</v>
      </c>
      <c r="J39" s="2">
        <v>2</v>
      </c>
      <c r="K39" s="2">
        <v>0</v>
      </c>
      <c r="L39" s="2">
        <v>6</v>
      </c>
      <c r="M39" s="2">
        <f t="shared" si="10"/>
        <v>14</v>
      </c>
      <c r="N39" s="9">
        <f t="shared" si="6"/>
        <v>51.851851851851855</v>
      </c>
      <c r="O39" s="2">
        <v>3</v>
      </c>
      <c r="P39" s="2">
        <v>0</v>
      </c>
      <c r="Q39" s="2">
        <v>2</v>
      </c>
      <c r="R39" s="2">
        <v>0</v>
      </c>
      <c r="S39" s="2">
        <v>0</v>
      </c>
      <c r="T39" s="2">
        <v>0</v>
      </c>
      <c r="U39" s="2">
        <v>2</v>
      </c>
      <c r="V39" s="2">
        <v>2</v>
      </c>
      <c r="W39" s="2">
        <v>0</v>
      </c>
      <c r="X39" s="2">
        <v>2</v>
      </c>
      <c r="Y39" s="2">
        <v>5</v>
      </c>
      <c r="Z39" s="2">
        <v>0</v>
      </c>
      <c r="AA39" s="2">
        <v>8</v>
      </c>
      <c r="AB39" s="2">
        <f t="shared" si="7"/>
        <v>24</v>
      </c>
      <c r="AC39" s="9">
        <f t="shared" si="8"/>
        <v>41.379310344827587</v>
      </c>
      <c r="AD39" s="10">
        <f t="shared" si="9"/>
        <v>93.231162196679435</v>
      </c>
    </row>
    <row r="40" spans="1:30" ht="78.75">
      <c r="A40" s="2">
        <v>35</v>
      </c>
      <c r="B40" s="3" t="s">
        <v>230</v>
      </c>
      <c r="C40" s="3" t="s">
        <v>362</v>
      </c>
      <c r="D40" s="2">
        <v>0</v>
      </c>
      <c r="E40" s="2">
        <v>0</v>
      </c>
      <c r="F40" s="2">
        <v>0</v>
      </c>
      <c r="G40" s="2">
        <v>0</v>
      </c>
      <c r="H40" s="2">
        <v>2</v>
      </c>
      <c r="I40" s="2">
        <v>1</v>
      </c>
      <c r="J40" s="2">
        <v>0</v>
      </c>
      <c r="K40" s="2">
        <v>0</v>
      </c>
      <c r="L40" s="2">
        <v>2</v>
      </c>
      <c r="M40" s="2">
        <f t="shared" si="10"/>
        <v>5</v>
      </c>
      <c r="N40" s="9">
        <f t="shared" si="6"/>
        <v>18.518518518518519</v>
      </c>
      <c r="O40" s="2">
        <v>3</v>
      </c>
      <c r="P40" s="2">
        <v>3</v>
      </c>
      <c r="Q40" s="2">
        <v>1</v>
      </c>
      <c r="R40" s="2">
        <v>2</v>
      </c>
      <c r="S40" s="2">
        <v>1</v>
      </c>
      <c r="T40" s="2">
        <v>2</v>
      </c>
      <c r="U40" s="2">
        <v>4</v>
      </c>
      <c r="V40" s="2">
        <v>3</v>
      </c>
      <c r="W40" s="2">
        <v>6</v>
      </c>
      <c r="X40" s="2">
        <v>2</v>
      </c>
      <c r="Y40" s="2">
        <v>5</v>
      </c>
      <c r="Z40" s="2">
        <v>1</v>
      </c>
      <c r="AA40" s="2">
        <v>10</v>
      </c>
      <c r="AB40" s="2">
        <f t="shared" si="7"/>
        <v>43</v>
      </c>
      <c r="AC40" s="9">
        <f t="shared" si="8"/>
        <v>74.137931034482762</v>
      </c>
      <c r="AD40" s="10">
        <f t="shared" si="9"/>
        <v>92.656449553001281</v>
      </c>
    </row>
    <row r="41" spans="1:30" ht="47.25">
      <c r="A41" s="2">
        <v>36</v>
      </c>
      <c r="B41" s="3" t="s">
        <v>236</v>
      </c>
      <c r="C41" s="3" t="s">
        <v>391</v>
      </c>
      <c r="D41" s="2">
        <v>0</v>
      </c>
      <c r="E41" s="2">
        <v>0</v>
      </c>
      <c r="F41" s="2">
        <v>0</v>
      </c>
      <c r="G41" s="2">
        <v>2</v>
      </c>
      <c r="H41" s="2">
        <v>0</v>
      </c>
      <c r="I41" s="2">
        <v>0</v>
      </c>
      <c r="J41" s="2">
        <v>1</v>
      </c>
      <c r="K41" s="2">
        <v>0</v>
      </c>
      <c r="L41" s="2">
        <v>2</v>
      </c>
      <c r="M41" s="2">
        <f t="shared" si="10"/>
        <v>5</v>
      </c>
      <c r="N41" s="9">
        <f t="shared" si="6"/>
        <v>18.518518518518519</v>
      </c>
      <c r="O41" s="2">
        <v>3</v>
      </c>
      <c r="P41" s="2">
        <v>3</v>
      </c>
      <c r="Q41" s="2">
        <v>2</v>
      </c>
      <c r="R41" s="2">
        <v>2</v>
      </c>
      <c r="S41" s="2">
        <v>0</v>
      </c>
      <c r="T41" s="2">
        <v>3</v>
      </c>
      <c r="U41" s="2">
        <v>4</v>
      </c>
      <c r="V41" s="2">
        <v>3</v>
      </c>
      <c r="W41" s="2">
        <v>6</v>
      </c>
      <c r="X41" s="2">
        <v>2</v>
      </c>
      <c r="Y41" s="2">
        <v>5</v>
      </c>
      <c r="Z41" s="2">
        <v>0</v>
      </c>
      <c r="AA41" s="2">
        <v>10</v>
      </c>
      <c r="AB41" s="2">
        <f t="shared" si="7"/>
        <v>43</v>
      </c>
      <c r="AC41" s="9">
        <f t="shared" si="8"/>
        <v>74.137931034482762</v>
      </c>
      <c r="AD41" s="10">
        <f t="shared" si="9"/>
        <v>92.656449553001281</v>
      </c>
    </row>
    <row r="42" spans="1:30" ht="78.75">
      <c r="A42" s="2">
        <v>37</v>
      </c>
      <c r="B42" s="3" t="s">
        <v>282</v>
      </c>
      <c r="C42" s="21" t="s">
        <v>306</v>
      </c>
      <c r="D42" s="2">
        <v>2</v>
      </c>
      <c r="E42" s="2">
        <v>0</v>
      </c>
      <c r="F42" s="2">
        <v>2</v>
      </c>
      <c r="G42" s="2">
        <v>2</v>
      </c>
      <c r="H42" s="2">
        <v>0</v>
      </c>
      <c r="I42" s="2">
        <v>0</v>
      </c>
      <c r="J42" s="2">
        <v>2</v>
      </c>
      <c r="K42" s="2">
        <v>0</v>
      </c>
      <c r="L42" s="2">
        <v>2</v>
      </c>
      <c r="M42" s="2">
        <f t="shared" si="10"/>
        <v>10</v>
      </c>
      <c r="N42" s="9">
        <f t="shared" si="6"/>
        <v>37.037037037037038</v>
      </c>
      <c r="O42" s="2">
        <v>3</v>
      </c>
      <c r="P42" s="2">
        <v>3</v>
      </c>
      <c r="Q42" s="2">
        <v>1</v>
      </c>
      <c r="R42" s="2">
        <v>2</v>
      </c>
      <c r="S42" s="2">
        <v>0</v>
      </c>
      <c r="T42" s="2">
        <v>2</v>
      </c>
      <c r="U42" s="2">
        <v>4</v>
      </c>
      <c r="V42" s="2">
        <v>1</v>
      </c>
      <c r="W42" s="2">
        <v>3</v>
      </c>
      <c r="X42" s="2">
        <v>2</v>
      </c>
      <c r="Y42" s="2">
        <v>0</v>
      </c>
      <c r="Z42" s="2">
        <v>1</v>
      </c>
      <c r="AA42" s="2">
        <v>9</v>
      </c>
      <c r="AB42" s="2">
        <f t="shared" si="7"/>
        <v>31</v>
      </c>
      <c r="AC42" s="9">
        <f t="shared" si="8"/>
        <v>53.448275862068968</v>
      </c>
      <c r="AD42" s="10">
        <f t="shared" si="9"/>
        <v>90.485312899106006</v>
      </c>
    </row>
    <row r="43" spans="1:30" ht="78.75">
      <c r="A43" s="2">
        <v>38</v>
      </c>
      <c r="B43" s="3" t="s">
        <v>195</v>
      </c>
      <c r="C43" s="22" t="s">
        <v>355</v>
      </c>
      <c r="D43" s="2">
        <v>1</v>
      </c>
      <c r="E43" s="2">
        <v>6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0</v>
      </c>
      <c r="L43" s="2">
        <v>0</v>
      </c>
      <c r="M43" s="2">
        <f t="shared" si="10"/>
        <v>9</v>
      </c>
      <c r="N43" s="9">
        <f t="shared" si="6"/>
        <v>33.333333333333336</v>
      </c>
      <c r="O43" s="2">
        <v>4</v>
      </c>
      <c r="P43" s="2">
        <v>2</v>
      </c>
      <c r="Q43" s="2">
        <v>0</v>
      </c>
      <c r="R43" s="2">
        <v>0</v>
      </c>
      <c r="S43" s="2">
        <v>0</v>
      </c>
      <c r="T43" s="2">
        <v>3</v>
      </c>
      <c r="U43" s="2">
        <v>4</v>
      </c>
      <c r="V43" s="2">
        <v>0</v>
      </c>
      <c r="W43" s="2">
        <v>0</v>
      </c>
      <c r="X43" s="2">
        <v>2</v>
      </c>
      <c r="Y43" s="2">
        <v>5</v>
      </c>
      <c r="Z43" s="2">
        <v>3</v>
      </c>
      <c r="AA43" s="2">
        <v>10</v>
      </c>
      <c r="AB43" s="2">
        <f t="shared" si="7"/>
        <v>33</v>
      </c>
      <c r="AC43" s="9">
        <f t="shared" si="8"/>
        <v>56.896551724137929</v>
      </c>
      <c r="AD43" s="10">
        <f t="shared" si="9"/>
        <v>90.229885057471265</v>
      </c>
    </row>
    <row r="44" spans="1:30" ht="78.75">
      <c r="A44" s="2">
        <v>39</v>
      </c>
      <c r="B44" s="3" t="s">
        <v>235</v>
      </c>
      <c r="C44" s="3" t="s">
        <v>306</v>
      </c>
      <c r="D44" s="2">
        <v>0</v>
      </c>
      <c r="E44" s="2">
        <v>0</v>
      </c>
      <c r="F44" s="2">
        <v>0</v>
      </c>
      <c r="G44" s="2">
        <v>2</v>
      </c>
      <c r="H44" s="2">
        <v>1</v>
      </c>
      <c r="I44" s="2">
        <v>3</v>
      </c>
      <c r="J44" s="2">
        <v>1</v>
      </c>
      <c r="K44" s="2">
        <v>0</v>
      </c>
      <c r="L44" s="2">
        <v>0</v>
      </c>
      <c r="M44" s="2">
        <f t="shared" si="10"/>
        <v>7</v>
      </c>
      <c r="N44" s="9">
        <f t="shared" si="6"/>
        <v>25.925925925925927</v>
      </c>
      <c r="O44" s="2">
        <v>2</v>
      </c>
      <c r="P44" s="2">
        <v>3</v>
      </c>
      <c r="Q44" s="2">
        <v>0</v>
      </c>
      <c r="R44" s="2">
        <v>1</v>
      </c>
      <c r="S44" s="2">
        <v>3</v>
      </c>
      <c r="T44" s="2">
        <v>2</v>
      </c>
      <c r="U44" s="2">
        <v>4</v>
      </c>
      <c r="V44" s="2">
        <v>3</v>
      </c>
      <c r="W44" s="2">
        <v>1</v>
      </c>
      <c r="X44" s="2">
        <v>2</v>
      </c>
      <c r="Y44" s="2">
        <v>5</v>
      </c>
      <c r="Z44" s="2">
        <v>1</v>
      </c>
      <c r="AA44" s="2">
        <v>10</v>
      </c>
      <c r="AB44" s="2">
        <f t="shared" si="7"/>
        <v>37</v>
      </c>
      <c r="AC44" s="9">
        <f t="shared" si="8"/>
        <v>63.793103448275865</v>
      </c>
      <c r="AD44" s="10">
        <f t="shared" si="9"/>
        <v>89.719029374201796</v>
      </c>
    </row>
    <row r="45" spans="1:30" ht="63">
      <c r="A45" s="2">
        <v>40</v>
      </c>
      <c r="B45" s="3" t="s">
        <v>296</v>
      </c>
      <c r="C45" s="22" t="s">
        <v>336</v>
      </c>
      <c r="D45" s="2">
        <v>2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2</v>
      </c>
      <c r="K45" s="2">
        <v>1</v>
      </c>
      <c r="L45" s="2">
        <v>1</v>
      </c>
      <c r="M45" s="2">
        <f t="shared" si="10"/>
        <v>6</v>
      </c>
      <c r="N45" s="9">
        <f t="shared" si="6"/>
        <v>22.222222222222221</v>
      </c>
      <c r="O45" s="2">
        <v>3</v>
      </c>
      <c r="P45" s="2">
        <v>3</v>
      </c>
      <c r="Q45" s="2">
        <v>2</v>
      </c>
      <c r="R45" s="2">
        <v>1</v>
      </c>
      <c r="S45" s="2">
        <v>0</v>
      </c>
      <c r="T45" s="2">
        <v>2</v>
      </c>
      <c r="U45" s="2">
        <v>4</v>
      </c>
      <c r="V45" s="2">
        <v>3</v>
      </c>
      <c r="W45" s="2">
        <v>2</v>
      </c>
      <c r="X45" s="2">
        <v>2</v>
      </c>
      <c r="Y45" s="2">
        <v>5</v>
      </c>
      <c r="Z45" s="2">
        <v>4</v>
      </c>
      <c r="AA45" s="2">
        <v>8</v>
      </c>
      <c r="AB45" s="2">
        <f t="shared" si="7"/>
        <v>39</v>
      </c>
      <c r="AC45" s="9">
        <f t="shared" si="8"/>
        <v>67.241379310344826</v>
      </c>
      <c r="AD45" s="10">
        <f t="shared" si="9"/>
        <v>89.463601532567054</v>
      </c>
    </row>
    <row r="46" spans="1:30" ht="47.25">
      <c r="A46" s="2">
        <v>41</v>
      </c>
      <c r="B46" s="3" t="s">
        <v>200</v>
      </c>
      <c r="C46" s="3" t="s">
        <v>384</v>
      </c>
      <c r="D46" s="2">
        <v>0</v>
      </c>
      <c r="E46" s="2">
        <v>0</v>
      </c>
      <c r="F46" s="2">
        <v>1</v>
      </c>
      <c r="G46" s="2">
        <v>1</v>
      </c>
      <c r="H46" s="2">
        <v>0</v>
      </c>
      <c r="I46" s="2">
        <v>1</v>
      </c>
      <c r="J46" s="2">
        <v>2</v>
      </c>
      <c r="K46" s="2">
        <v>0</v>
      </c>
      <c r="L46" s="2">
        <v>6</v>
      </c>
      <c r="M46" s="2">
        <f t="shared" si="10"/>
        <v>11</v>
      </c>
      <c r="N46" s="9">
        <f t="shared" si="6"/>
        <v>40.74074074074074</v>
      </c>
      <c r="O46" s="2">
        <v>4</v>
      </c>
      <c r="P46" s="2">
        <v>0</v>
      </c>
      <c r="Q46" s="2">
        <v>2</v>
      </c>
      <c r="R46" s="2">
        <v>1</v>
      </c>
      <c r="S46" s="2">
        <v>0</v>
      </c>
      <c r="T46" s="2">
        <v>0</v>
      </c>
      <c r="U46" s="2">
        <v>2</v>
      </c>
      <c r="V46" s="2">
        <v>1</v>
      </c>
      <c r="W46" s="2">
        <v>5</v>
      </c>
      <c r="X46" s="2">
        <v>2</v>
      </c>
      <c r="Y46" s="2">
        <v>0</v>
      </c>
      <c r="Z46" s="2">
        <v>3</v>
      </c>
      <c r="AA46" s="2">
        <v>8</v>
      </c>
      <c r="AB46" s="2">
        <f t="shared" si="7"/>
        <v>28</v>
      </c>
      <c r="AC46" s="9">
        <f t="shared" si="8"/>
        <v>48.275862068965516</v>
      </c>
      <c r="AD46" s="10">
        <f t="shared" si="9"/>
        <v>89.016602809706256</v>
      </c>
    </row>
    <row r="47" spans="1:30" ht="78.75">
      <c r="A47" s="2">
        <v>42</v>
      </c>
      <c r="B47" s="3" t="s">
        <v>261</v>
      </c>
      <c r="C47" s="3" t="s">
        <v>338</v>
      </c>
      <c r="D47" s="2">
        <v>3</v>
      </c>
      <c r="E47" s="2">
        <v>0</v>
      </c>
      <c r="F47" s="2">
        <v>0</v>
      </c>
      <c r="G47" s="2">
        <v>2</v>
      </c>
      <c r="H47" s="2">
        <v>0</v>
      </c>
      <c r="I47" s="2">
        <v>1</v>
      </c>
      <c r="J47" s="2">
        <v>2</v>
      </c>
      <c r="K47" s="2">
        <v>1</v>
      </c>
      <c r="L47" s="2">
        <v>4</v>
      </c>
      <c r="M47" s="2">
        <f t="shared" si="10"/>
        <v>13</v>
      </c>
      <c r="N47" s="9">
        <f t="shared" si="6"/>
        <v>48.148148148148145</v>
      </c>
      <c r="O47" s="2">
        <v>3</v>
      </c>
      <c r="P47" s="2">
        <v>0</v>
      </c>
      <c r="Q47" s="2">
        <v>2</v>
      </c>
      <c r="R47" s="2">
        <v>1</v>
      </c>
      <c r="S47" s="2">
        <v>0</v>
      </c>
      <c r="T47" s="2">
        <v>0</v>
      </c>
      <c r="U47" s="2">
        <v>2</v>
      </c>
      <c r="V47" s="2">
        <v>2</v>
      </c>
      <c r="W47" s="2">
        <v>2</v>
      </c>
      <c r="X47" s="2">
        <v>2</v>
      </c>
      <c r="Y47" s="2">
        <v>2</v>
      </c>
      <c r="Z47" s="2">
        <v>1</v>
      </c>
      <c r="AA47" s="2">
        <v>6</v>
      </c>
      <c r="AB47" s="2">
        <f t="shared" si="7"/>
        <v>23</v>
      </c>
      <c r="AC47" s="9">
        <f t="shared" si="8"/>
        <v>39.655172413793103</v>
      </c>
      <c r="AD47" s="10">
        <f t="shared" si="9"/>
        <v>87.803320561941248</v>
      </c>
    </row>
    <row r="48" spans="1:30" ht="47.25">
      <c r="A48" s="2">
        <v>43</v>
      </c>
      <c r="B48" s="3" t="s">
        <v>223</v>
      </c>
      <c r="C48" s="21" t="s">
        <v>351</v>
      </c>
      <c r="D48" s="2">
        <v>0</v>
      </c>
      <c r="E48" s="2">
        <v>0</v>
      </c>
      <c r="F48" s="2">
        <v>2</v>
      </c>
      <c r="G48" s="2">
        <v>2</v>
      </c>
      <c r="H48" s="2">
        <v>2</v>
      </c>
      <c r="I48" s="2">
        <v>0</v>
      </c>
      <c r="J48" s="2">
        <v>0</v>
      </c>
      <c r="K48" s="2">
        <v>0</v>
      </c>
      <c r="L48" s="2">
        <v>0</v>
      </c>
      <c r="M48" s="2">
        <f t="shared" si="10"/>
        <v>6</v>
      </c>
      <c r="N48" s="9">
        <f t="shared" si="6"/>
        <v>22.222222222222221</v>
      </c>
      <c r="O48" s="2">
        <v>3</v>
      </c>
      <c r="P48" s="2">
        <v>3</v>
      </c>
      <c r="Q48" s="2">
        <v>1</v>
      </c>
      <c r="R48" s="2">
        <v>1</v>
      </c>
      <c r="S48" s="2">
        <v>0</v>
      </c>
      <c r="T48" s="2">
        <v>0</v>
      </c>
      <c r="U48" s="2">
        <v>4</v>
      </c>
      <c r="V48" s="2">
        <v>3</v>
      </c>
      <c r="W48" s="2">
        <v>6</v>
      </c>
      <c r="X48" s="2">
        <v>2</v>
      </c>
      <c r="Y48" s="2">
        <v>2</v>
      </c>
      <c r="Z48" s="2">
        <v>3</v>
      </c>
      <c r="AA48" s="2">
        <v>10</v>
      </c>
      <c r="AB48" s="2">
        <f t="shared" si="7"/>
        <v>38</v>
      </c>
      <c r="AC48" s="9">
        <f t="shared" si="8"/>
        <v>65.517241379310349</v>
      </c>
      <c r="AD48" s="10">
        <f t="shared" si="9"/>
        <v>87.739463601532577</v>
      </c>
    </row>
    <row r="49" spans="1:30" ht="31.5">
      <c r="A49" s="2">
        <v>44</v>
      </c>
      <c r="B49" s="3" t="s">
        <v>264</v>
      </c>
      <c r="C49" s="3" t="s">
        <v>354</v>
      </c>
      <c r="D49" s="2">
        <v>0</v>
      </c>
      <c r="E49" s="2">
        <v>0</v>
      </c>
      <c r="F49" s="2">
        <v>2</v>
      </c>
      <c r="G49" s="2">
        <v>0</v>
      </c>
      <c r="H49" s="2">
        <v>2</v>
      </c>
      <c r="I49" s="2">
        <v>1</v>
      </c>
      <c r="J49" s="2">
        <v>2</v>
      </c>
      <c r="K49" s="2">
        <v>0</v>
      </c>
      <c r="L49" s="2">
        <v>4</v>
      </c>
      <c r="M49" s="2">
        <f t="shared" si="10"/>
        <v>11</v>
      </c>
      <c r="N49" s="9">
        <f t="shared" si="6"/>
        <v>40.74074074074074</v>
      </c>
      <c r="O49" s="2">
        <v>5</v>
      </c>
      <c r="P49" s="2">
        <v>3</v>
      </c>
      <c r="Q49" s="2">
        <v>0</v>
      </c>
      <c r="R49" s="2">
        <v>0</v>
      </c>
      <c r="S49" s="2">
        <v>0</v>
      </c>
      <c r="T49" s="2">
        <v>0</v>
      </c>
      <c r="U49" s="2">
        <v>4</v>
      </c>
      <c r="V49" s="2">
        <v>0</v>
      </c>
      <c r="W49" s="2">
        <v>4</v>
      </c>
      <c r="X49" s="2">
        <v>2</v>
      </c>
      <c r="Y49" s="2">
        <v>3</v>
      </c>
      <c r="Z49" s="2">
        <v>3</v>
      </c>
      <c r="AA49" s="2">
        <v>3</v>
      </c>
      <c r="AB49" s="2">
        <f t="shared" si="7"/>
        <v>27</v>
      </c>
      <c r="AC49" s="9">
        <f t="shared" si="8"/>
        <v>46.551724137931032</v>
      </c>
      <c r="AD49" s="10">
        <f t="shared" si="9"/>
        <v>87.29246487867178</v>
      </c>
    </row>
    <row r="50" spans="1:30" ht="94.5">
      <c r="A50" s="2">
        <v>45</v>
      </c>
      <c r="B50" s="3" t="s">
        <v>275</v>
      </c>
      <c r="C50" s="3" t="s">
        <v>298</v>
      </c>
      <c r="D50" s="2">
        <v>1</v>
      </c>
      <c r="E50" s="2">
        <v>0</v>
      </c>
      <c r="F50" s="2">
        <v>0</v>
      </c>
      <c r="G50" s="2">
        <v>1</v>
      </c>
      <c r="H50" s="2">
        <v>2</v>
      </c>
      <c r="I50" s="2">
        <v>1</v>
      </c>
      <c r="J50" s="2">
        <v>2</v>
      </c>
      <c r="K50" s="2">
        <v>0</v>
      </c>
      <c r="L50" s="2">
        <v>2</v>
      </c>
      <c r="M50" s="2">
        <f t="shared" si="10"/>
        <v>9</v>
      </c>
      <c r="N50" s="9">
        <f t="shared" si="6"/>
        <v>33.333333333333336</v>
      </c>
      <c r="O50" s="2">
        <v>5</v>
      </c>
      <c r="P50" s="2">
        <v>3</v>
      </c>
      <c r="Q50" s="2">
        <v>1</v>
      </c>
      <c r="R50" s="2">
        <v>1</v>
      </c>
      <c r="S50" s="2">
        <v>5</v>
      </c>
      <c r="T50" s="2">
        <v>0</v>
      </c>
      <c r="U50" s="2">
        <v>4</v>
      </c>
      <c r="V50" s="2">
        <v>1</v>
      </c>
      <c r="W50" s="2">
        <v>1</v>
      </c>
      <c r="X50" s="2">
        <v>2</v>
      </c>
      <c r="Y50" s="2">
        <v>1</v>
      </c>
      <c r="Z50" s="2">
        <v>1</v>
      </c>
      <c r="AA50" s="2">
        <v>6</v>
      </c>
      <c r="AB50" s="2">
        <f t="shared" si="7"/>
        <v>31</v>
      </c>
      <c r="AC50" s="9">
        <f t="shared" si="8"/>
        <v>53.448275862068968</v>
      </c>
      <c r="AD50" s="10">
        <f t="shared" si="9"/>
        <v>86.781609195402297</v>
      </c>
    </row>
    <row r="51" spans="1:30" ht="31.5">
      <c r="A51" s="2">
        <v>46</v>
      </c>
      <c r="B51" s="3" t="s">
        <v>255</v>
      </c>
      <c r="C51" s="3" t="s">
        <v>354</v>
      </c>
      <c r="D51" s="2">
        <v>0</v>
      </c>
      <c r="E51" s="2">
        <v>2</v>
      </c>
      <c r="F51" s="2">
        <v>2</v>
      </c>
      <c r="G51" s="2">
        <v>0</v>
      </c>
      <c r="H51" s="2">
        <v>0</v>
      </c>
      <c r="I51" s="2">
        <v>1</v>
      </c>
      <c r="J51" s="2">
        <v>2</v>
      </c>
      <c r="K51" s="2">
        <v>0</v>
      </c>
      <c r="L51" s="2">
        <v>6</v>
      </c>
      <c r="M51" s="2">
        <f t="shared" si="10"/>
        <v>13</v>
      </c>
      <c r="N51" s="9">
        <f t="shared" si="6"/>
        <v>48.148148148148145</v>
      </c>
      <c r="O51" s="2">
        <v>3</v>
      </c>
      <c r="P51" s="2">
        <v>1</v>
      </c>
      <c r="Q51" s="2">
        <v>2</v>
      </c>
      <c r="R51" s="2">
        <v>0</v>
      </c>
      <c r="S51" s="2">
        <v>0</v>
      </c>
      <c r="T51" s="2">
        <v>0</v>
      </c>
      <c r="U51" s="2">
        <v>0</v>
      </c>
      <c r="V51" s="2">
        <v>3</v>
      </c>
      <c r="W51" s="2">
        <v>0</v>
      </c>
      <c r="X51" s="2">
        <v>2</v>
      </c>
      <c r="Y51" s="2">
        <v>2</v>
      </c>
      <c r="Z51" s="2">
        <v>5</v>
      </c>
      <c r="AA51" s="2">
        <v>4</v>
      </c>
      <c r="AB51" s="2">
        <f t="shared" si="7"/>
        <v>22</v>
      </c>
      <c r="AC51" s="9">
        <f t="shared" si="8"/>
        <v>37.931034482758619</v>
      </c>
      <c r="AD51" s="10">
        <f t="shared" si="9"/>
        <v>86.079182630906757</v>
      </c>
    </row>
    <row r="52" spans="1:30" ht="63">
      <c r="A52" s="2">
        <v>47</v>
      </c>
      <c r="B52" s="3" t="s">
        <v>198</v>
      </c>
      <c r="C52" s="3" t="s">
        <v>316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2</v>
      </c>
      <c r="K52" s="2">
        <v>0</v>
      </c>
      <c r="L52" s="2">
        <v>6</v>
      </c>
      <c r="M52" s="2">
        <f t="shared" si="10"/>
        <v>8</v>
      </c>
      <c r="N52" s="9">
        <f t="shared" si="6"/>
        <v>29.62962962962963</v>
      </c>
      <c r="O52" s="2">
        <v>3</v>
      </c>
      <c r="P52" s="2">
        <v>3</v>
      </c>
      <c r="Q52" s="2">
        <v>2</v>
      </c>
      <c r="R52" s="2">
        <v>0</v>
      </c>
      <c r="S52" s="2">
        <v>0</v>
      </c>
      <c r="T52" s="2">
        <v>0</v>
      </c>
      <c r="U52" s="2">
        <v>4</v>
      </c>
      <c r="V52" s="2">
        <v>1</v>
      </c>
      <c r="W52" s="2">
        <v>2</v>
      </c>
      <c r="X52" s="2">
        <v>2</v>
      </c>
      <c r="Y52" s="2">
        <v>5</v>
      </c>
      <c r="Z52" s="2">
        <v>4</v>
      </c>
      <c r="AA52" s="2">
        <v>6</v>
      </c>
      <c r="AB52" s="2">
        <f t="shared" si="7"/>
        <v>32</v>
      </c>
      <c r="AC52" s="9">
        <f t="shared" si="8"/>
        <v>55.172413793103445</v>
      </c>
      <c r="AD52" s="10">
        <f t="shared" si="9"/>
        <v>84.802043422733078</v>
      </c>
    </row>
    <row r="53" spans="1:30" ht="78.75">
      <c r="A53" s="2">
        <v>48</v>
      </c>
      <c r="B53" s="3" t="s">
        <v>294</v>
      </c>
      <c r="C53" s="3" t="s">
        <v>321</v>
      </c>
      <c r="D53" s="2">
        <v>3</v>
      </c>
      <c r="E53" s="2">
        <v>0</v>
      </c>
      <c r="F53" s="2">
        <v>2</v>
      </c>
      <c r="G53" s="2">
        <v>0</v>
      </c>
      <c r="H53" s="2">
        <v>2</v>
      </c>
      <c r="I53" s="2">
        <v>2</v>
      </c>
      <c r="J53" s="2">
        <v>1</v>
      </c>
      <c r="K53" s="2">
        <v>0</v>
      </c>
      <c r="L53" s="2">
        <v>1</v>
      </c>
      <c r="M53" s="2">
        <f t="shared" si="10"/>
        <v>11</v>
      </c>
      <c r="N53" s="9">
        <f t="shared" si="6"/>
        <v>40.74074074074074</v>
      </c>
      <c r="O53" s="2">
        <v>2</v>
      </c>
      <c r="P53" s="2">
        <v>3</v>
      </c>
      <c r="Q53" s="2">
        <v>1</v>
      </c>
      <c r="R53" s="2">
        <v>1</v>
      </c>
      <c r="S53" s="2">
        <v>0</v>
      </c>
      <c r="T53" s="2">
        <v>0</v>
      </c>
      <c r="U53" s="2">
        <v>4</v>
      </c>
      <c r="V53" s="2">
        <v>3</v>
      </c>
      <c r="W53" s="2">
        <v>0</v>
      </c>
      <c r="X53" s="2">
        <v>2</v>
      </c>
      <c r="Y53" s="2">
        <v>4</v>
      </c>
      <c r="Z53" s="2">
        <v>0</v>
      </c>
      <c r="AA53" s="2">
        <v>5</v>
      </c>
      <c r="AB53" s="2">
        <f t="shared" si="7"/>
        <v>25</v>
      </c>
      <c r="AC53" s="9">
        <f t="shared" si="8"/>
        <v>43.103448275862071</v>
      </c>
      <c r="AD53" s="10">
        <f t="shared" si="9"/>
        <v>83.844189016602812</v>
      </c>
    </row>
    <row r="54" spans="1:30" ht="78.75">
      <c r="A54" s="2">
        <v>49</v>
      </c>
      <c r="B54" s="3" t="s">
        <v>248</v>
      </c>
      <c r="C54" s="3" t="s">
        <v>331</v>
      </c>
      <c r="D54" s="2">
        <v>1</v>
      </c>
      <c r="E54" s="2">
        <v>2</v>
      </c>
      <c r="F54" s="2">
        <v>2</v>
      </c>
      <c r="G54" s="2">
        <v>1</v>
      </c>
      <c r="H54" s="2">
        <v>0</v>
      </c>
      <c r="I54" s="2">
        <v>4</v>
      </c>
      <c r="J54" s="2">
        <v>0</v>
      </c>
      <c r="K54" s="2">
        <v>0</v>
      </c>
      <c r="L54" s="2">
        <v>2</v>
      </c>
      <c r="M54" s="2">
        <f t="shared" si="10"/>
        <v>12</v>
      </c>
      <c r="N54" s="9">
        <f t="shared" si="6"/>
        <v>44.444444444444443</v>
      </c>
      <c r="O54" s="2">
        <v>3</v>
      </c>
      <c r="P54" s="2">
        <v>1</v>
      </c>
      <c r="Q54" s="2">
        <v>1</v>
      </c>
      <c r="R54" s="2">
        <v>0</v>
      </c>
      <c r="S54" s="2">
        <v>1</v>
      </c>
      <c r="T54" s="2">
        <v>0</v>
      </c>
      <c r="U54" s="2">
        <v>4</v>
      </c>
      <c r="V54" s="2">
        <v>2</v>
      </c>
      <c r="W54" s="2">
        <v>3</v>
      </c>
      <c r="X54" s="2">
        <v>1</v>
      </c>
      <c r="Y54" s="2">
        <v>0</v>
      </c>
      <c r="Z54" s="2">
        <v>1</v>
      </c>
      <c r="AA54" s="2">
        <v>5</v>
      </c>
      <c r="AB54" s="2">
        <f t="shared" si="7"/>
        <v>22</v>
      </c>
      <c r="AC54" s="9">
        <f t="shared" si="8"/>
        <v>37.931034482758619</v>
      </c>
      <c r="AD54" s="10">
        <f t="shared" si="9"/>
        <v>82.375478927203062</v>
      </c>
    </row>
    <row r="55" spans="1:30" ht="47.25">
      <c r="A55" s="2">
        <v>50</v>
      </c>
      <c r="B55" s="3" t="s">
        <v>280</v>
      </c>
      <c r="C55" s="3" t="s">
        <v>300</v>
      </c>
      <c r="D55" s="2">
        <v>4</v>
      </c>
      <c r="E55" s="2">
        <v>3</v>
      </c>
      <c r="F55" s="2">
        <v>0</v>
      </c>
      <c r="G55" s="2">
        <v>0</v>
      </c>
      <c r="H55" s="2">
        <v>0</v>
      </c>
      <c r="I55" s="2">
        <v>0</v>
      </c>
      <c r="J55" s="2">
        <v>1</v>
      </c>
      <c r="K55" s="2">
        <v>0</v>
      </c>
      <c r="L55" s="2">
        <v>4</v>
      </c>
      <c r="M55" s="2">
        <f t="shared" si="10"/>
        <v>12</v>
      </c>
      <c r="N55" s="9">
        <f t="shared" si="6"/>
        <v>44.444444444444443</v>
      </c>
      <c r="O55" s="2">
        <v>5</v>
      </c>
      <c r="P55" s="2">
        <v>3</v>
      </c>
      <c r="Q55" s="2">
        <v>1</v>
      </c>
      <c r="R55" s="2">
        <v>0</v>
      </c>
      <c r="S55" s="2">
        <v>0</v>
      </c>
      <c r="T55" s="2">
        <v>0</v>
      </c>
      <c r="U55" s="2">
        <v>2</v>
      </c>
      <c r="V55" s="2">
        <v>1</v>
      </c>
      <c r="W55" s="2">
        <v>1</v>
      </c>
      <c r="X55" s="2">
        <v>2</v>
      </c>
      <c r="Y55" s="2">
        <v>0</v>
      </c>
      <c r="Z55" s="2">
        <v>1</v>
      </c>
      <c r="AA55" s="2">
        <v>6</v>
      </c>
      <c r="AB55" s="2">
        <f t="shared" si="7"/>
        <v>22</v>
      </c>
      <c r="AC55" s="9">
        <f t="shared" si="8"/>
        <v>37.931034482758619</v>
      </c>
      <c r="AD55" s="10">
        <f t="shared" si="9"/>
        <v>82.375478927203062</v>
      </c>
    </row>
    <row r="56" spans="1:30" ht="47.25">
      <c r="A56" s="2">
        <v>51</v>
      </c>
      <c r="B56" s="3" t="s">
        <v>212</v>
      </c>
      <c r="C56" s="21" t="s">
        <v>300</v>
      </c>
      <c r="D56" s="2">
        <v>1</v>
      </c>
      <c r="E56" s="2">
        <v>0</v>
      </c>
      <c r="F56" s="2">
        <v>2</v>
      </c>
      <c r="G56" s="2">
        <v>2</v>
      </c>
      <c r="H56" s="2">
        <v>0</v>
      </c>
      <c r="I56" s="2">
        <v>0</v>
      </c>
      <c r="J56" s="2">
        <v>1</v>
      </c>
      <c r="K56" s="2">
        <v>1</v>
      </c>
      <c r="L56" s="2">
        <v>4</v>
      </c>
      <c r="M56" s="2">
        <f t="shared" si="10"/>
        <v>11</v>
      </c>
      <c r="N56" s="9">
        <f t="shared" si="6"/>
        <v>40.74074074074074</v>
      </c>
      <c r="O56" s="2">
        <v>4</v>
      </c>
      <c r="P56" s="2">
        <v>0</v>
      </c>
      <c r="Q56" s="2">
        <v>2</v>
      </c>
      <c r="R56" s="2">
        <v>0</v>
      </c>
      <c r="S56" s="2">
        <v>0</v>
      </c>
      <c r="T56" s="2">
        <v>2</v>
      </c>
      <c r="U56" s="2">
        <v>4</v>
      </c>
      <c r="V56" s="2">
        <v>1</v>
      </c>
      <c r="W56" s="2">
        <v>4</v>
      </c>
      <c r="X56" s="2">
        <v>2</v>
      </c>
      <c r="Y56" s="2">
        <v>1</v>
      </c>
      <c r="Z56" s="2">
        <v>0</v>
      </c>
      <c r="AA56" s="2">
        <v>4</v>
      </c>
      <c r="AB56" s="2">
        <f t="shared" si="7"/>
        <v>24</v>
      </c>
      <c r="AC56" s="9">
        <f t="shared" si="8"/>
        <v>41.379310344827587</v>
      </c>
      <c r="AD56" s="10">
        <f t="shared" si="9"/>
        <v>82.120051085568321</v>
      </c>
    </row>
    <row r="57" spans="1:30" ht="78.75">
      <c r="A57" s="2">
        <v>52</v>
      </c>
      <c r="B57" s="3" t="s">
        <v>258</v>
      </c>
      <c r="C57" s="22" t="s">
        <v>366</v>
      </c>
      <c r="D57" s="2">
        <v>0</v>
      </c>
      <c r="E57" s="2">
        <v>0</v>
      </c>
      <c r="F57" s="2">
        <v>1</v>
      </c>
      <c r="G57" s="2">
        <v>1</v>
      </c>
      <c r="H57" s="2">
        <v>2</v>
      </c>
      <c r="I57" s="2">
        <v>3</v>
      </c>
      <c r="J57" s="2">
        <v>1</v>
      </c>
      <c r="K57" s="2">
        <v>0</v>
      </c>
      <c r="L57" s="2">
        <v>0</v>
      </c>
      <c r="M57" s="2">
        <f t="shared" si="10"/>
        <v>8</v>
      </c>
      <c r="N57" s="9">
        <f t="shared" si="6"/>
        <v>29.62962962962963</v>
      </c>
      <c r="O57" s="2">
        <v>3</v>
      </c>
      <c r="P57" s="2">
        <v>3</v>
      </c>
      <c r="Q57" s="2">
        <v>1</v>
      </c>
      <c r="R57" s="2">
        <v>1</v>
      </c>
      <c r="S57" s="2">
        <v>2</v>
      </c>
      <c r="T57" s="2">
        <v>0</v>
      </c>
      <c r="U57" s="2">
        <v>0</v>
      </c>
      <c r="V57" s="2">
        <v>3</v>
      </c>
      <c r="W57" s="2">
        <v>2</v>
      </c>
      <c r="X57" s="2">
        <v>2</v>
      </c>
      <c r="Y57" s="2">
        <v>3</v>
      </c>
      <c r="Z57" s="2">
        <v>0</v>
      </c>
      <c r="AA57" s="2">
        <v>10</v>
      </c>
      <c r="AB57" s="2">
        <f t="shared" si="7"/>
        <v>30</v>
      </c>
      <c r="AC57" s="9">
        <f t="shared" si="8"/>
        <v>51.724137931034484</v>
      </c>
      <c r="AD57" s="10">
        <f t="shared" si="9"/>
        <v>81.35376756066411</v>
      </c>
    </row>
    <row r="58" spans="1:30" ht="63">
      <c r="A58" s="2">
        <v>53</v>
      </c>
      <c r="B58" s="3" t="s">
        <v>196</v>
      </c>
      <c r="C58" s="22" t="s">
        <v>356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2</v>
      </c>
      <c r="K58" s="2">
        <v>0</v>
      </c>
      <c r="L58" s="2">
        <v>3</v>
      </c>
      <c r="M58" s="2">
        <f t="shared" si="10"/>
        <v>7</v>
      </c>
      <c r="N58" s="9">
        <f t="shared" si="6"/>
        <v>25.925925925925927</v>
      </c>
      <c r="O58" s="2">
        <v>2</v>
      </c>
      <c r="P58" s="2">
        <v>0</v>
      </c>
      <c r="Q58" s="2">
        <v>1</v>
      </c>
      <c r="R58" s="2">
        <v>0</v>
      </c>
      <c r="S58" s="2">
        <v>0</v>
      </c>
      <c r="T58" s="2">
        <v>0</v>
      </c>
      <c r="U58" s="2">
        <v>4</v>
      </c>
      <c r="V58" s="2">
        <v>2</v>
      </c>
      <c r="W58" s="2">
        <v>5</v>
      </c>
      <c r="X58" s="2">
        <v>2</v>
      </c>
      <c r="Y58" s="2">
        <v>5</v>
      </c>
      <c r="Z58" s="2">
        <v>3</v>
      </c>
      <c r="AA58" s="2">
        <v>8</v>
      </c>
      <c r="AB58" s="2">
        <f t="shared" si="7"/>
        <v>32</v>
      </c>
      <c r="AC58" s="9">
        <f t="shared" si="8"/>
        <v>55.172413793103445</v>
      </c>
      <c r="AD58" s="10">
        <f t="shared" si="9"/>
        <v>81.098339719029369</v>
      </c>
    </row>
    <row r="59" spans="1:30" ht="78.75">
      <c r="A59" s="2">
        <v>54</v>
      </c>
      <c r="B59" s="3" t="s">
        <v>247</v>
      </c>
      <c r="C59" s="22" t="s">
        <v>327</v>
      </c>
      <c r="D59" s="2">
        <v>0</v>
      </c>
      <c r="E59" s="2">
        <v>0</v>
      </c>
      <c r="F59" s="2">
        <v>0</v>
      </c>
      <c r="G59" s="2">
        <v>0</v>
      </c>
      <c r="H59" s="2">
        <v>2</v>
      </c>
      <c r="I59" s="2">
        <v>4</v>
      </c>
      <c r="J59" s="2">
        <v>1</v>
      </c>
      <c r="K59" s="2">
        <v>0</v>
      </c>
      <c r="L59" s="2">
        <v>4</v>
      </c>
      <c r="M59" s="2">
        <f t="shared" si="10"/>
        <v>11</v>
      </c>
      <c r="N59" s="9">
        <f t="shared" si="6"/>
        <v>40.74074074074074</v>
      </c>
      <c r="O59" s="2">
        <v>2</v>
      </c>
      <c r="P59" s="2">
        <v>0</v>
      </c>
      <c r="Q59" s="2">
        <v>2</v>
      </c>
      <c r="R59" s="2">
        <v>0</v>
      </c>
      <c r="S59" s="2">
        <v>0</v>
      </c>
      <c r="T59" s="2">
        <v>2</v>
      </c>
      <c r="U59" s="2">
        <v>2</v>
      </c>
      <c r="V59" s="2">
        <v>3</v>
      </c>
      <c r="W59" s="2">
        <v>0</v>
      </c>
      <c r="X59" s="2">
        <v>2</v>
      </c>
      <c r="Y59" s="2">
        <v>1</v>
      </c>
      <c r="Z59" s="2">
        <v>1</v>
      </c>
      <c r="AA59" s="2">
        <v>8</v>
      </c>
      <c r="AB59" s="2">
        <f t="shared" si="7"/>
        <v>23</v>
      </c>
      <c r="AC59" s="9">
        <f t="shared" si="8"/>
        <v>39.655172413793103</v>
      </c>
      <c r="AD59" s="10">
        <f t="shared" si="9"/>
        <v>80.395913154533844</v>
      </c>
    </row>
    <row r="60" spans="1:30" ht="47.25">
      <c r="A60" s="2">
        <v>55</v>
      </c>
      <c r="B60" s="3" t="s">
        <v>257</v>
      </c>
      <c r="C60" s="21" t="s">
        <v>304</v>
      </c>
      <c r="D60" s="2">
        <v>1</v>
      </c>
      <c r="E60" s="2">
        <v>0</v>
      </c>
      <c r="F60" s="2">
        <v>2</v>
      </c>
      <c r="G60" s="2">
        <v>0</v>
      </c>
      <c r="H60" s="2">
        <v>1</v>
      </c>
      <c r="I60" s="2">
        <v>0</v>
      </c>
      <c r="J60" s="2">
        <v>2</v>
      </c>
      <c r="K60" s="2">
        <v>0</v>
      </c>
      <c r="L60" s="2">
        <v>0</v>
      </c>
      <c r="M60" s="2">
        <f t="shared" si="10"/>
        <v>6</v>
      </c>
      <c r="N60" s="9">
        <f t="shared" si="6"/>
        <v>22.222222222222221</v>
      </c>
      <c r="O60" s="2">
        <v>3</v>
      </c>
      <c r="P60" s="2">
        <v>2</v>
      </c>
      <c r="Q60" s="2">
        <v>1</v>
      </c>
      <c r="R60" s="2">
        <v>2</v>
      </c>
      <c r="S60" s="2">
        <v>0</v>
      </c>
      <c r="T60" s="2">
        <v>2</v>
      </c>
      <c r="U60" s="2">
        <v>2</v>
      </c>
      <c r="V60" s="2">
        <v>2</v>
      </c>
      <c r="W60" s="2">
        <v>4</v>
      </c>
      <c r="X60" s="2">
        <v>2</v>
      </c>
      <c r="Y60" s="2">
        <v>2</v>
      </c>
      <c r="Z60" s="2">
        <v>1</v>
      </c>
      <c r="AA60" s="2">
        <v>10</v>
      </c>
      <c r="AB60" s="2">
        <f t="shared" si="7"/>
        <v>33</v>
      </c>
      <c r="AC60" s="9">
        <f t="shared" si="8"/>
        <v>56.896551724137929</v>
      </c>
      <c r="AD60" s="10">
        <f t="shared" si="9"/>
        <v>79.11877394636015</v>
      </c>
    </row>
    <row r="61" spans="1:30" ht="47.25">
      <c r="A61" s="2">
        <v>56</v>
      </c>
      <c r="B61" s="3" t="s">
        <v>288</v>
      </c>
      <c r="C61" s="3" t="s">
        <v>370</v>
      </c>
      <c r="D61" s="2">
        <v>2</v>
      </c>
      <c r="E61" s="2">
        <v>0</v>
      </c>
      <c r="F61" s="2">
        <v>2</v>
      </c>
      <c r="G61" s="2">
        <v>0</v>
      </c>
      <c r="H61" s="2">
        <v>0</v>
      </c>
      <c r="I61" s="2">
        <v>0</v>
      </c>
      <c r="J61" s="2">
        <v>1</v>
      </c>
      <c r="K61" s="2">
        <v>1</v>
      </c>
      <c r="L61" s="2">
        <v>0</v>
      </c>
      <c r="M61" s="2">
        <f t="shared" si="10"/>
        <v>6</v>
      </c>
      <c r="N61" s="9">
        <f t="shared" si="6"/>
        <v>22.222222222222221</v>
      </c>
      <c r="O61" s="2">
        <v>2</v>
      </c>
      <c r="P61" s="2">
        <v>0</v>
      </c>
      <c r="Q61" s="2">
        <v>2</v>
      </c>
      <c r="R61" s="2">
        <v>2</v>
      </c>
      <c r="S61" s="2">
        <v>0</v>
      </c>
      <c r="T61" s="2">
        <v>3</v>
      </c>
      <c r="U61" s="2">
        <v>2</v>
      </c>
      <c r="V61" s="2">
        <v>2</v>
      </c>
      <c r="W61" s="2">
        <v>3</v>
      </c>
      <c r="X61" s="2">
        <v>2</v>
      </c>
      <c r="Y61" s="2">
        <v>5</v>
      </c>
      <c r="Z61" s="2">
        <v>2</v>
      </c>
      <c r="AA61" s="2">
        <v>8</v>
      </c>
      <c r="AB61" s="2">
        <f t="shared" si="7"/>
        <v>33</v>
      </c>
      <c r="AC61" s="9">
        <f t="shared" si="8"/>
        <v>56.896551724137929</v>
      </c>
      <c r="AD61" s="10">
        <f t="shared" si="9"/>
        <v>79.11877394636015</v>
      </c>
    </row>
    <row r="62" spans="1:30" ht="78.75">
      <c r="A62" s="2">
        <v>57</v>
      </c>
      <c r="B62" s="3" t="s">
        <v>268</v>
      </c>
      <c r="C62" s="22" t="s">
        <v>368</v>
      </c>
      <c r="D62" s="2">
        <v>0</v>
      </c>
      <c r="E62" s="2">
        <v>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3</v>
      </c>
      <c r="M62" s="2">
        <f t="shared" si="10"/>
        <v>5</v>
      </c>
      <c r="N62" s="9">
        <f t="shared" si="6"/>
        <v>18.518518518518519</v>
      </c>
      <c r="O62" s="2">
        <v>3</v>
      </c>
      <c r="P62" s="2">
        <v>3</v>
      </c>
      <c r="Q62" s="2">
        <v>1</v>
      </c>
      <c r="R62" s="2">
        <v>1</v>
      </c>
      <c r="S62" s="2">
        <v>0</v>
      </c>
      <c r="T62" s="2">
        <v>1</v>
      </c>
      <c r="U62" s="2">
        <v>2</v>
      </c>
      <c r="V62" s="2">
        <v>1</v>
      </c>
      <c r="W62" s="2">
        <v>4</v>
      </c>
      <c r="X62" s="2">
        <v>2</v>
      </c>
      <c r="Y62" s="2">
        <v>5</v>
      </c>
      <c r="Z62" s="2">
        <v>2</v>
      </c>
      <c r="AA62" s="2">
        <v>10</v>
      </c>
      <c r="AB62" s="2">
        <f t="shared" si="7"/>
        <v>35</v>
      </c>
      <c r="AC62" s="9">
        <f t="shared" si="8"/>
        <v>60.344827586206897</v>
      </c>
      <c r="AD62" s="10">
        <f t="shared" si="9"/>
        <v>78.863346104725423</v>
      </c>
    </row>
    <row r="63" spans="1:30" ht="63">
      <c r="A63" s="2">
        <v>58</v>
      </c>
      <c r="B63" s="3" t="s">
        <v>269</v>
      </c>
      <c r="C63" s="21" t="s">
        <v>364</v>
      </c>
      <c r="D63" s="2">
        <v>3</v>
      </c>
      <c r="E63" s="2">
        <v>0</v>
      </c>
      <c r="F63" s="2">
        <v>1</v>
      </c>
      <c r="G63" s="2">
        <v>2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f t="shared" si="10"/>
        <v>7</v>
      </c>
      <c r="N63" s="9">
        <f t="shared" si="6"/>
        <v>25.925925925925927</v>
      </c>
      <c r="O63" s="2">
        <v>5</v>
      </c>
      <c r="P63" s="2">
        <v>0</v>
      </c>
      <c r="Q63" s="2">
        <v>1</v>
      </c>
      <c r="R63" s="2">
        <v>1</v>
      </c>
      <c r="S63" s="2">
        <v>0</v>
      </c>
      <c r="T63" s="2">
        <v>0</v>
      </c>
      <c r="U63" s="2">
        <v>2</v>
      </c>
      <c r="V63" s="2">
        <v>2</v>
      </c>
      <c r="W63" s="2">
        <v>3</v>
      </c>
      <c r="X63" s="2">
        <v>0</v>
      </c>
      <c r="Y63" s="2">
        <v>5</v>
      </c>
      <c r="Z63" s="2">
        <v>3</v>
      </c>
      <c r="AA63" s="2">
        <v>8</v>
      </c>
      <c r="AB63" s="2">
        <f t="shared" si="7"/>
        <v>30</v>
      </c>
      <c r="AC63" s="9">
        <f t="shared" si="8"/>
        <v>51.724137931034484</v>
      </c>
      <c r="AD63" s="10">
        <f t="shared" si="9"/>
        <v>77.650063856960415</v>
      </c>
    </row>
    <row r="64" spans="1:30" ht="78.75">
      <c r="A64" s="2">
        <v>59</v>
      </c>
      <c r="B64" s="3" t="s">
        <v>209</v>
      </c>
      <c r="C64" s="22" t="s">
        <v>355</v>
      </c>
      <c r="D64" s="2">
        <v>0</v>
      </c>
      <c r="E64" s="2">
        <v>0</v>
      </c>
      <c r="F64" s="2">
        <v>1</v>
      </c>
      <c r="G64" s="2">
        <v>1</v>
      </c>
      <c r="H64" s="2">
        <v>2</v>
      </c>
      <c r="I64" s="2">
        <v>4</v>
      </c>
      <c r="J64" s="2">
        <v>0</v>
      </c>
      <c r="K64" s="2">
        <v>0</v>
      </c>
      <c r="L64" s="2">
        <v>5</v>
      </c>
      <c r="M64" s="2">
        <f t="shared" si="10"/>
        <v>13</v>
      </c>
      <c r="N64" s="9">
        <f t="shared" si="6"/>
        <v>48.148148148148145</v>
      </c>
      <c r="O64" s="2">
        <v>1</v>
      </c>
      <c r="P64" s="2">
        <v>3</v>
      </c>
      <c r="Q64" s="2">
        <v>1</v>
      </c>
      <c r="R64" s="2">
        <v>0</v>
      </c>
      <c r="S64" s="2">
        <v>0</v>
      </c>
      <c r="T64" s="2">
        <v>0</v>
      </c>
      <c r="U64" s="2">
        <v>1</v>
      </c>
      <c r="V64" s="2">
        <v>2</v>
      </c>
      <c r="W64" s="2">
        <v>2</v>
      </c>
      <c r="X64" s="2">
        <v>2</v>
      </c>
      <c r="Y64" s="2">
        <v>0</v>
      </c>
      <c r="Z64" s="2">
        <v>0</v>
      </c>
      <c r="AA64" s="2">
        <v>5</v>
      </c>
      <c r="AB64" s="2">
        <f t="shared" si="7"/>
        <v>17</v>
      </c>
      <c r="AC64" s="9">
        <f t="shared" si="8"/>
        <v>29.310344827586206</v>
      </c>
      <c r="AD64" s="10">
        <f t="shared" si="9"/>
        <v>77.458492975734345</v>
      </c>
    </row>
    <row r="65" spans="1:30" ht="78.75">
      <c r="A65" s="2">
        <v>60</v>
      </c>
      <c r="B65" s="3" t="s">
        <v>229</v>
      </c>
      <c r="C65" s="3" t="s">
        <v>338</v>
      </c>
      <c r="D65" s="2">
        <v>1</v>
      </c>
      <c r="E65" s="2">
        <v>0</v>
      </c>
      <c r="F65" s="2">
        <v>0</v>
      </c>
      <c r="G65" s="2">
        <v>0</v>
      </c>
      <c r="H65" s="2">
        <v>2</v>
      </c>
      <c r="I65" s="2">
        <v>1</v>
      </c>
      <c r="J65" s="2">
        <v>1</v>
      </c>
      <c r="K65" s="2">
        <v>0</v>
      </c>
      <c r="L65" s="2">
        <v>0</v>
      </c>
      <c r="M65" s="2">
        <f t="shared" si="10"/>
        <v>5</v>
      </c>
      <c r="N65" s="9">
        <f t="shared" si="6"/>
        <v>18.518518518518519</v>
      </c>
      <c r="O65" s="2">
        <v>2</v>
      </c>
      <c r="P65" s="2">
        <v>1</v>
      </c>
      <c r="Q65" s="2">
        <v>1</v>
      </c>
      <c r="R65" s="2">
        <v>2</v>
      </c>
      <c r="S65" s="2">
        <v>0</v>
      </c>
      <c r="T65" s="2">
        <v>2</v>
      </c>
      <c r="U65" s="2">
        <v>4</v>
      </c>
      <c r="V65" s="2">
        <v>2</v>
      </c>
      <c r="W65" s="2">
        <v>3</v>
      </c>
      <c r="X65" s="2">
        <v>2</v>
      </c>
      <c r="Y65" s="2">
        <v>5</v>
      </c>
      <c r="Z65" s="2">
        <v>1</v>
      </c>
      <c r="AA65" s="2">
        <v>9</v>
      </c>
      <c r="AB65" s="2">
        <f t="shared" si="7"/>
        <v>34</v>
      </c>
      <c r="AC65" s="9">
        <f t="shared" si="8"/>
        <v>58.620689655172413</v>
      </c>
      <c r="AD65" s="10">
        <f t="shared" si="9"/>
        <v>77.139208173690932</v>
      </c>
    </row>
    <row r="66" spans="1:30" ht="78.75">
      <c r="A66" s="2">
        <v>61</v>
      </c>
      <c r="B66" s="3" t="s">
        <v>232</v>
      </c>
      <c r="C66" s="3" t="s">
        <v>374</v>
      </c>
      <c r="D66" s="2">
        <v>2</v>
      </c>
      <c r="E66" s="2">
        <v>0</v>
      </c>
      <c r="F66" s="2">
        <v>2</v>
      </c>
      <c r="G66" s="2">
        <v>0</v>
      </c>
      <c r="H66" s="2">
        <v>0</v>
      </c>
      <c r="I66" s="2">
        <v>0</v>
      </c>
      <c r="J66" s="2">
        <v>1</v>
      </c>
      <c r="K66" s="2">
        <v>0</v>
      </c>
      <c r="L66" s="2">
        <v>0</v>
      </c>
      <c r="M66" s="2">
        <f t="shared" si="10"/>
        <v>5</v>
      </c>
      <c r="N66" s="9">
        <f t="shared" si="6"/>
        <v>18.518518518518519</v>
      </c>
      <c r="O66" s="2">
        <v>3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4</v>
      </c>
      <c r="V66" s="2">
        <v>3</v>
      </c>
      <c r="W66" s="2">
        <v>6</v>
      </c>
      <c r="X66" s="2">
        <v>2</v>
      </c>
      <c r="Y66" s="2">
        <v>5</v>
      </c>
      <c r="Z66" s="2">
        <v>1</v>
      </c>
      <c r="AA66" s="2">
        <v>10</v>
      </c>
      <c r="AB66" s="2">
        <f t="shared" si="7"/>
        <v>34</v>
      </c>
      <c r="AC66" s="9">
        <f t="shared" si="8"/>
        <v>58.620689655172413</v>
      </c>
      <c r="AD66" s="10">
        <f t="shared" si="9"/>
        <v>77.139208173690932</v>
      </c>
    </row>
    <row r="67" spans="1:30" ht="47.25">
      <c r="A67" s="2">
        <v>62</v>
      </c>
      <c r="B67" s="3" t="s">
        <v>259</v>
      </c>
      <c r="C67" s="21" t="s">
        <v>300</v>
      </c>
      <c r="D67" s="2">
        <v>3</v>
      </c>
      <c r="E67" s="2">
        <v>0</v>
      </c>
      <c r="F67" s="2">
        <v>2</v>
      </c>
      <c r="G67" s="2">
        <v>1</v>
      </c>
      <c r="H67" s="2">
        <v>1</v>
      </c>
      <c r="I67" s="2">
        <v>0</v>
      </c>
      <c r="J67" s="2">
        <v>2</v>
      </c>
      <c r="K67" s="2">
        <v>0</v>
      </c>
      <c r="L67" s="2">
        <v>1</v>
      </c>
      <c r="M67" s="2">
        <f t="shared" si="10"/>
        <v>10</v>
      </c>
      <c r="N67" s="9">
        <f t="shared" si="6"/>
        <v>37.037037037037038</v>
      </c>
      <c r="O67" s="2">
        <v>3</v>
      </c>
      <c r="P67" s="2">
        <v>2</v>
      </c>
      <c r="Q67" s="2">
        <v>1</v>
      </c>
      <c r="R67" s="2">
        <v>2</v>
      </c>
      <c r="S67" s="2">
        <v>0</v>
      </c>
      <c r="T67" s="2">
        <v>0</v>
      </c>
      <c r="U67" s="2">
        <v>4</v>
      </c>
      <c r="V67" s="2">
        <v>0</v>
      </c>
      <c r="W67" s="2">
        <v>2</v>
      </c>
      <c r="X67" s="2">
        <v>0</v>
      </c>
      <c r="Y67" s="2">
        <v>1</v>
      </c>
      <c r="Z67" s="2">
        <v>4</v>
      </c>
      <c r="AA67" s="2">
        <v>3</v>
      </c>
      <c r="AB67" s="2">
        <f t="shared" si="7"/>
        <v>22</v>
      </c>
      <c r="AC67" s="9">
        <f t="shared" si="8"/>
        <v>37.931034482758619</v>
      </c>
      <c r="AD67" s="10">
        <f t="shared" si="9"/>
        <v>74.968071519795657</v>
      </c>
    </row>
    <row r="68" spans="1:30" ht="63">
      <c r="A68" s="2">
        <v>63</v>
      </c>
      <c r="B68" s="3" t="s">
        <v>219</v>
      </c>
      <c r="C68" s="22" t="s">
        <v>319</v>
      </c>
      <c r="D68" s="2">
        <v>0</v>
      </c>
      <c r="E68" s="2">
        <v>0</v>
      </c>
      <c r="F68" s="2">
        <v>2</v>
      </c>
      <c r="G68" s="2">
        <v>1</v>
      </c>
      <c r="H68" s="2">
        <v>0</v>
      </c>
      <c r="I68" s="2">
        <v>0</v>
      </c>
      <c r="J68" s="2">
        <v>2</v>
      </c>
      <c r="K68" s="2">
        <v>1</v>
      </c>
      <c r="L68" s="2">
        <v>3</v>
      </c>
      <c r="M68" s="2">
        <f t="shared" si="10"/>
        <v>9</v>
      </c>
      <c r="N68" s="9">
        <f t="shared" si="6"/>
        <v>33.333333333333336</v>
      </c>
      <c r="O68" s="2">
        <v>3</v>
      </c>
      <c r="P68" s="2">
        <v>3</v>
      </c>
      <c r="Q68" s="2">
        <v>1</v>
      </c>
      <c r="R68" s="2">
        <v>0</v>
      </c>
      <c r="S68" s="2">
        <v>0</v>
      </c>
      <c r="T68" s="2">
        <v>1</v>
      </c>
      <c r="U68" s="2">
        <v>4</v>
      </c>
      <c r="V68" s="2">
        <v>2</v>
      </c>
      <c r="W68" s="2">
        <v>3</v>
      </c>
      <c r="X68" s="2">
        <v>1</v>
      </c>
      <c r="Y68" s="2">
        <v>0</v>
      </c>
      <c r="Z68" s="2">
        <v>1</v>
      </c>
      <c r="AA68" s="2">
        <v>5</v>
      </c>
      <c r="AB68" s="2">
        <f t="shared" si="7"/>
        <v>24</v>
      </c>
      <c r="AC68" s="9">
        <f t="shared" si="8"/>
        <v>41.379310344827587</v>
      </c>
      <c r="AD68" s="10">
        <f t="shared" si="9"/>
        <v>74.71264367816093</v>
      </c>
    </row>
    <row r="69" spans="1:30" ht="63">
      <c r="A69" s="2">
        <v>64</v>
      </c>
      <c r="B69" s="3" t="s">
        <v>233</v>
      </c>
      <c r="C69" s="3" t="s">
        <v>316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2</v>
      </c>
      <c r="M69" s="2">
        <f t="shared" si="10"/>
        <v>2</v>
      </c>
      <c r="N69" s="9">
        <f t="shared" ref="N69:N100" si="11">M69*100/27</f>
        <v>7.4074074074074074</v>
      </c>
      <c r="O69" s="2">
        <v>3</v>
      </c>
      <c r="P69" s="2">
        <v>3</v>
      </c>
      <c r="Q69" s="2">
        <v>2</v>
      </c>
      <c r="R69" s="2">
        <v>1</v>
      </c>
      <c r="S69" s="2">
        <v>0</v>
      </c>
      <c r="T69" s="2">
        <v>0</v>
      </c>
      <c r="U69" s="2">
        <v>4</v>
      </c>
      <c r="V69" s="2">
        <v>3</v>
      </c>
      <c r="W69" s="2">
        <v>6</v>
      </c>
      <c r="X69" s="2">
        <v>2</v>
      </c>
      <c r="Y69" s="2">
        <v>5</v>
      </c>
      <c r="Z69" s="2">
        <v>1</v>
      </c>
      <c r="AA69" s="2">
        <v>9</v>
      </c>
      <c r="AB69" s="2">
        <f t="shared" ref="AB69:AB100" si="12">SUM(O69:AA69)</f>
        <v>39</v>
      </c>
      <c r="AC69" s="9">
        <f t="shared" ref="AC69:AC100" si="13">AB69*100/58</f>
        <v>67.241379310344826</v>
      </c>
      <c r="AD69" s="10">
        <f t="shared" ref="AD69:AD100" si="14">(N69+AC69)</f>
        <v>74.64878671775223</v>
      </c>
    </row>
    <row r="70" spans="1:30" ht="47.25">
      <c r="A70" s="2">
        <v>65</v>
      </c>
      <c r="B70" s="3" t="s">
        <v>285</v>
      </c>
      <c r="C70" s="3" t="s">
        <v>373</v>
      </c>
      <c r="D70" s="2">
        <v>3</v>
      </c>
      <c r="E70" s="2">
        <v>4</v>
      </c>
      <c r="F70" s="2">
        <v>1</v>
      </c>
      <c r="G70" s="2">
        <v>1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f t="shared" ref="M70:M101" si="15">SUM(D70:L70)</f>
        <v>9</v>
      </c>
      <c r="N70" s="9">
        <f t="shared" si="11"/>
        <v>33.333333333333336</v>
      </c>
      <c r="O70" s="2">
        <v>3</v>
      </c>
      <c r="P70" s="2">
        <v>3</v>
      </c>
      <c r="Q70" s="2">
        <v>1</v>
      </c>
      <c r="R70" s="2">
        <v>2</v>
      </c>
      <c r="S70" s="2">
        <v>0</v>
      </c>
      <c r="T70" s="2">
        <v>1</v>
      </c>
      <c r="U70" s="2">
        <v>4</v>
      </c>
      <c r="V70" s="2">
        <v>0</v>
      </c>
      <c r="W70" s="2">
        <v>4</v>
      </c>
      <c r="X70" s="2">
        <v>0</v>
      </c>
      <c r="Y70" s="2">
        <v>1</v>
      </c>
      <c r="Z70" s="2">
        <v>1</v>
      </c>
      <c r="AA70" s="2">
        <v>3</v>
      </c>
      <c r="AB70" s="2">
        <f t="shared" si="12"/>
        <v>23</v>
      </c>
      <c r="AC70" s="9">
        <f t="shared" si="13"/>
        <v>39.655172413793103</v>
      </c>
      <c r="AD70" s="10">
        <f t="shared" si="14"/>
        <v>72.988505747126439</v>
      </c>
    </row>
    <row r="71" spans="1:30" ht="47.25">
      <c r="A71" s="2">
        <v>66</v>
      </c>
      <c r="B71" s="3" t="s">
        <v>283</v>
      </c>
      <c r="C71" s="3" t="s">
        <v>370</v>
      </c>
      <c r="D71" s="2">
        <v>3</v>
      </c>
      <c r="E71" s="2">
        <v>0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f t="shared" si="15"/>
        <v>4</v>
      </c>
      <c r="N71" s="9">
        <f t="shared" si="11"/>
        <v>14.814814814814815</v>
      </c>
      <c r="O71" s="2">
        <v>5</v>
      </c>
      <c r="P71" s="2">
        <v>0</v>
      </c>
      <c r="Q71" s="2">
        <v>2</v>
      </c>
      <c r="R71" s="2">
        <v>1</v>
      </c>
      <c r="S71" s="2">
        <v>0</v>
      </c>
      <c r="T71" s="2">
        <v>0</v>
      </c>
      <c r="U71" s="2">
        <v>4</v>
      </c>
      <c r="V71" s="2">
        <v>1</v>
      </c>
      <c r="W71" s="2">
        <v>2</v>
      </c>
      <c r="X71" s="2">
        <v>1</v>
      </c>
      <c r="Y71" s="2">
        <v>5</v>
      </c>
      <c r="Z71" s="2">
        <v>4</v>
      </c>
      <c r="AA71" s="2">
        <v>8</v>
      </c>
      <c r="AB71" s="2">
        <f t="shared" si="12"/>
        <v>33</v>
      </c>
      <c r="AC71" s="9">
        <f t="shared" si="13"/>
        <v>56.896551724137929</v>
      </c>
      <c r="AD71" s="10">
        <f t="shared" si="14"/>
        <v>71.711366538952745</v>
      </c>
    </row>
    <row r="72" spans="1:30" ht="63">
      <c r="A72" s="2">
        <v>67</v>
      </c>
      <c r="B72" s="3" t="s">
        <v>277</v>
      </c>
      <c r="C72" s="3" t="s">
        <v>323</v>
      </c>
      <c r="D72" s="2">
        <v>0</v>
      </c>
      <c r="E72" s="2">
        <v>0</v>
      </c>
      <c r="F72" s="2">
        <v>0</v>
      </c>
      <c r="G72" s="2">
        <v>2</v>
      </c>
      <c r="H72" s="2">
        <v>0</v>
      </c>
      <c r="I72" s="2">
        <v>1</v>
      </c>
      <c r="J72" s="2">
        <v>2</v>
      </c>
      <c r="K72" s="2">
        <v>0</v>
      </c>
      <c r="L72" s="2">
        <v>0</v>
      </c>
      <c r="M72" s="2">
        <f t="shared" si="15"/>
        <v>5</v>
      </c>
      <c r="N72" s="9">
        <f t="shared" si="11"/>
        <v>18.518518518518519</v>
      </c>
      <c r="O72" s="2">
        <v>2</v>
      </c>
      <c r="P72" s="2">
        <v>1</v>
      </c>
      <c r="Q72" s="2">
        <v>1</v>
      </c>
      <c r="R72" s="2">
        <v>2</v>
      </c>
      <c r="S72" s="2">
        <v>0</v>
      </c>
      <c r="T72" s="2">
        <v>1</v>
      </c>
      <c r="U72" s="2">
        <v>4</v>
      </c>
      <c r="V72" s="2">
        <v>3</v>
      </c>
      <c r="W72" s="2">
        <v>4</v>
      </c>
      <c r="X72" s="2">
        <v>2</v>
      </c>
      <c r="Y72" s="2">
        <v>3</v>
      </c>
      <c r="Z72" s="2">
        <v>1</v>
      </c>
      <c r="AA72" s="2">
        <v>6</v>
      </c>
      <c r="AB72" s="2">
        <f t="shared" si="12"/>
        <v>30</v>
      </c>
      <c r="AC72" s="9">
        <f t="shared" si="13"/>
        <v>51.724137931034484</v>
      </c>
      <c r="AD72" s="10">
        <f t="shared" si="14"/>
        <v>70.24265644955301</v>
      </c>
    </row>
    <row r="73" spans="1:30" ht="47.25">
      <c r="A73" s="2">
        <v>68</v>
      </c>
      <c r="B73" s="3" t="s">
        <v>224</v>
      </c>
      <c r="C73" s="3" t="s">
        <v>304</v>
      </c>
      <c r="D73" s="2">
        <v>0</v>
      </c>
      <c r="E73" s="2">
        <v>0</v>
      </c>
      <c r="F73" s="2">
        <v>2</v>
      </c>
      <c r="G73" s="2">
        <v>0</v>
      </c>
      <c r="H73" s="2">
        <v>2</v>
      </c>
      <c r="I73" s="2">
        <v>0</v>
      </c>
      <c r="J73" s="2">
        <v>1</v>
      </c>
      <c r="K73" s="2">
        <v>0</v>
      </c>
      <c r="L73" s="2">
        <v>0</v>
      </c>
      <c r="M73" s="2">
        <f t="shared" si="15"/>
        <v>5</v>
      </c>
      <c r="N73" s="9">
        <f t="shared" si="11"/>
        <v>18.518518518518519</v>
      </c>
      <c r="O73" s="2">
        <v>3</v>
      </c>
      <c r="P73" s="2">
        <v>1</v>
      </c>
      <c r="Q73" s="2">
        <v>1</v>
      </c>
      <c r="R73" s="2">
        <v>0</v>
      </c>
      <c r="S73" s="2">
        <v>0</v>
      </c>
      <c r="T73" s="2">
        <v>2</v>
      </c>
      <c r="U73" s="2">
        <v>2</v>
      </c>
      <c r="V73" s="2">
        <v>2</v>
      </c>
      <c r="W73" s="2">
        <v>4</v>
      </c>
      <c r="X73" s="2">
        <v>2</v>
      </c>
      <c r="Y73" s="2">
        <v>5</v>
      </c>
      <c r="Z73" s="2">
        <v>1</v>
      </c>
      <c r="AA73" s="2">
        <v>6</v>
      </c>
      <c r="AB73" s="2">
        <f t="shared" si="12"/>
        <v>29</v>
      </c>
      <c r="AC73" s="9">
        <f t="shared" si="13"/>
        <v>50</v>
      </c>
      <c r="AD73" s="10">
        <f t="shared" si="14"/>
        <v>68.518518518518519</v>
      </c>
    </row>
    <row r="74" spans="1:30" ht="63">
      <c r="A74" s="2">
        <v>69</v>
      </c>
      <c r="B74" s="3" t="s">
        <v>295</v>
      </c>
      <c r="C74" s="3" t="s">
        <v>364</v>
      </c>
      <c r="D74" s="2">
        <v>0</v>
      </c>
      <c r="E74" s="2">
        <v>0</v>
      </c>
      <c r="F74" s="2">
        <v>0</v>
      </c>
      <c r="G74" s="2">
        <v>1</v>
      </c>
      <c r="H74" s="2">
        <v>2</v>
      </c>
      <c r="I74" s="2">
        <v>0</v>
      </c>
      <c r="J74" s="2">
        <v>0</v>
      </c>
      <c r="K74" s="2">
        <v>0</v>
      </c>
      <c r="L74" s="2">
        <v>1</v>
      </c>
      <c r="M74" s="2">
        <f t="shared" si="15"/>
        <v>4</v>
      </c>
      <c r="N74" s="9">
        <f t="shared" si="11"/>
        <v>14.814814814814815</v>
      </c>
      <c r="O74" s="2">
        <v>1</v>
      </c>
      <c r="P74" s="2">
        <v>0</v>
      </c>
      <c r="Q74" s="2">
        <v>1</v>
      </c>
      <c r="R74" s="2">
        <v>2</v>
      </c>
      <c r="S74" s="2">
        <v>0</v>
      </c>
      <c r="T74" s="2">
        <v>0</v>
      </c>
      <c r="U74" s="2">
        <v>2</v>
      </c>
      <c r="V74" s="2">
        <v>1</v>
      </c>
      <c r="W74" s="2">
        <v>6</v>
      </c>
      <c r="X74" s="2">
        <v>2</v>
      </c>
      <c r="Y74" s="2">
        <v>5</v>
      </c>
      <c r="Z74" s="2">
        <v>1</v>
      </c>
      <c r="AA74" s="2">
        <v>10</v>
      </c>
      <c r="AB74" s="2">
        <f t="shared" si="12"/>
        <v>31</v>
      </c>
      <c r="AC74" s="9">
        <f t="shared" si="13"/>
        <v>53.448275862068968</v>
      </c>
      <c r="AD74" s="10">
        <f t="shared" si="14"/>
        <v>68.263090676883778</v>
      </c>
    </row>
    <row r="75" spans="1:30" ht="31.5">
      <c r="A75" s="2">
        <v>70</v>
      </c>
      <c r="B75" s="3" t="s">
        <v>286</v>
      </c>
      <c r="C75" s="3" t="s">
        <v>354</v>
      </c>
      <c r="D75" s="2">
        <v>1</v>
      </c>
      <c r="E75" s="2">
        <v>0</v>
      </c>
      <c r="F75" s="2">
        <v>0</v>
      </c>
      <c r="G75" s="2">
        <v>0</v>
      </c>
      <c r="H75" s="2">
        <v>0</v>
      </c>
      <c r="I75" s="2">
        <v>1</v>
      </c>
      <c r="J75" s="2">
        <v>2</v>
      </c>
      <c r="K75" s="2">
        <v>0</v>
      </c>
      <c r="L75" s="2">
        <v>6</v>
      </c>
      <c r="M75" s="2">
        <f t="shared" si="15"/>
        <v>10</v>
      </c>
      <c r="N75" s="9">
        <f t="shared" si="11"/>
        <v>37.037037037037038</v>
      </c>
      <c r="O75" s="2">
        <v>2</v>
      </c>
      <c r="P75" s="2">
        <v>3</v>
      </c>
      <c r="Q75" s="2">
        <v>0</v>
      </c>
      <c r="R75" s="2">
        <v>1</v>
      </c>
      <c r="S75" s="2">
        <v>0</v>
      </c>
      <c r="T75" s="2">
        <v>0</v>
      </c>
      <c r="U75" s="2">
        <v>0</v>
      </c>
      <c r="V75" s="2">
        <v>1</v>
      </c>
      <c r="W75" s="2">
        <v>3</v>
      </c>
      <c r="X75" s="2">
        <v>1</v>
      </c>
      <c r="Y75" s="2">
        <v>1</v>
      </c>
      <c r="Z75" s="2">
        <v>0</v>
      </c>
      <c r="AA75" s="2">
        <v>6</v>
      </c>
      <c r="AB75" s="2">
        <f t="shared" si="12"/>
        <v>18</v>
      </c>
      <c r="AC75" s="9">
        <f t="shared" si="13"/>
        <v>31.03448275862069</v>
      </c>
      <c r="AD75" s="10">
        <f t="shared" si="14"/>
        <v>68.071519795657736</v>
      </c>
    </row>
    <row r="76" spans="1:30" ht="63">
      <c r="A76" s="2">
        <v>71</v>
      </c>
      <c r="B76" s="3" t="s">
        <v>227</v>
      </c>
      <c r="C76" s="23" t="s">
        <v>361</v>
      </c>
      <c r="D76" s="2">
        <v>0</v>
      </c>
      <c r="E76" s="2">
        <v>0</v>
      </c>
      <c r="F76" s="2">
        <v>2</v>
      </c>
      <c r="G76" s="2">
        <v>0</v>
      </c>
      <c r="H76" s="2">
        <v>0</v>
      </c>
      <c r="I76" s="2">
        <v>0</v>
      </c>
      <c r="J76" s="2">
        <v>1</v>
      </c>
      <c r="K76" s="2">
        <v>0</v>
      </c>
      <c r="L76" s="2">
        <v>0</v>
      </c>
      <c r="M76" s="2">
        <f t="shared" si="15"/>
        <v>3</v>
      </c>
      <c r="N76" s="9">
        <f t="shared" si="11"/>
        <v>11.111111111111111</v>
      </c>
      <c r="O76" s="2">
        <v>2</v>
      </c>
      <c r="P76" s="2">
        <v>0</v>
      </c>
      <c r="Q76" s="2">
        <v>1</v>
      </c>
      <c r="R76" s="2">
        <v>1</v>
      </c>
      <c r="S76" s="2">
        <v>0</v>
      </c>
      <c r="T76" s="2">
        <v>1</v>
      </c>
      <c r="U76" s="2">
        <v>4</v>
      </c>
      <c r="V76" s="2">
        <v>3</v>
      </c>
      <c r="W76" s="2">
        <v>6</v>
      </c>
      <c r="X76" s="2">
        <v>2</v>
      </c>
      <c r="Y76" s="2">
        <v>5</v>
      </c>
      <c r="Z76" s="2">
        <v>1</v>
      </c>
      <c r="AA76" s="2">
        <v>7</v>
      </c>
      <c r="AB76" s="2">
        <f t="shared" si="12"/>
        <v>33</v>
      </c>
      <c r="AC76" s="9">
        <f t="shared" si="13"/>
        <v>56.896551724137929</v>
      </c>
      <c r="AD76" s="10">
        <f t="shared" si="14"/>
        <v>68.007662835249036</v>
      </c>
    </row>
    <row r="77" spans="1:30" ht="63">
      <c r="A77" s="2">
        <v>72</v>
      </c>
      <c r="B77" s="3" t="s">
        <v>270</v>
      </c>
      <c r="C77" s="21" t="s">
        <v>318</v>
      </c>
      <c r="D77" s="2">
        <v>0</v>
      </c>
      <c r="E77" s="2">
        <v>2</v>
      </c>
      <c r="F77" s="2">
        <v>0</v>
      </c>
      <c r="G77" s="2">
        <v>2</v>
      </c>
      <c r="H77" s="2">
        <v>0</v>
      </c>
      <c r="I77" s="2">
        <v>1</v>
      </c>
      <c r="J77" s="2">
        <v>1</v>
      </c>
      <c r="K77" s="2">
        <v>0</v>
      </c>
      <c r="L77" s="2">
        <v>1</v>
      </c>
      <c r="M77" s="2">
        <f t="shared" si="15"/>
        <v>7</v>
      </c>
      <c r="N77" s="9">
        <f t="shared" si="11"/>
        <v>25.925925925925927</v>
      </c>
      <c r="O77" s="2">
        <v>0</v>
      </c>
      <c r="P77" s="2">
        <v>1</v>
      </c>
      <c r="Q77" s="2">
        <v>2</v>
      </c>
      <c r="R77" s="2">
        <v>2</v>
      </c>
      <c r="S77" s="2">
        <v>1</v>
      </c>
      <c r="T77" s="2">
        <v>1</v>
      </c>
      <c r="U77" s="2">
        <v>2</v>
      </c>
      <c r="V77" s="2">
        <v>0</v>
      </c>
      <c r="W77" s="2">
        <v>2</v>
      </c>
      <c r="X77" s="2">
        <v>2</v>
      </c>
      <c r="Y77" s="2">
        <v>2</v>
      </c>
      <c r="Z77" s="2">
        <v>1</v>
      </c>
      <c r="AA77" s="2">
        <v>8</v>
      </c>
      <c r="AB77" s="2">
        <f t="shared" si="12"/>
        <v>24</v>
      </c>
      <c r="AC77" s="9">
        <f t="shared" si="13"/>
        <v>41.379310344827587</v>
      </c>
      <c r="AD77" s="10">
        <f t="shared" si="14"/>
        <v>67.305236270753511</v>
      </c>
    </row>
    <row r="78" spans="1:30" ht="47.25">
      <c r="A78" s="2">
        <v>73</v>
      </c>
      <c r="B78" s="3" t="s">
        <v>253</v>
      </c>
      <c r="C78" s="22" t="s">
        <v>303</v>
      </c>
      <c r="D78" s="2">
        <v>0</v>
      </c>
      <c r="E78" s="2">
        <v>4</v>
      </c>
      <c r="F78" s="2">
        <v>0</v>
      </c>
      <c r="G78" s="2">
        <v>1</v>
      </c>
      <c r="H78" s="2">
        <v>0</v>
      </c>
      <c r="I78" s="2">
        <v>0</v>
      </c>
      <c r="J78" s="2">
        <v>2</v>
      </c>
      <c r="K78" s="2">
        <v>0</v>
      </c>
      <c r="L78" s="2">
        <v>6</v>
      </c>
      <c r="M78" s="2">
        <f t="shared" si="15"/>
        <v>13</v>
      </c>
      <c r="N78" s="9">
        <f t="shared" si="11"/>
        <v>48.148148148148145</v>
      </c>
      <c r="O78" s="2">
        <v>4</v>
      </c>
      <c r="P78" s="2">
        <v>0</v>
      </c>
      <c r="Q78" s="2">
        <v>2</v>
      </c>
      <c r="R78" s="2">
        <v>0</v>
      </c>
      <c r="S78" s="2">
        <v>0</v>
      </c>
      <c r="T78" s="2">
        <v>0</v>
      </c>
      <c r="U78" s="2">
        <v>0</v>
      </c>
      <c r="V78" s="2">
        <v>2</v>
      </c>
      <c r="W78" s="2">
        <v>0</v>
      </c>
      <c r="X78" s="2">
        <v>0</v>
      </c>
      <c r="Y78" s="2">
        <v>0</v>
      </c>
      <c r="Z78" s="2">
        <v>1</v>
      </c>
      <c r="AA78" s="2">
        <v>2</v>
      </c>
      <c r="AB78" s="2">
        <f t="shared" si="12"/>
        <v>11</v>
      </c>
      <c r="AC78" s="9">
        <f t="shared" si="13"/>
        <v>18.96551724137931</v>
      </c>
      <c r="AD78" s="10">
        <f t="shared" si="14"/>
        <v>67.113665389527455</v>
      </c>
    </row>
    <row r="79" spans="1:30" ht="31.5">
      <c r="A79" s="2">
        <v>74</v>
      </c>
      <c r="B79" s="3" t="s">
        <v>250</v>
      </c>
      <c r="C79" s="3" t="s">
        <v>354</v>
      </c>
      <c r="D79" s="2">
        <v>0</v>
      </c>
      <c r="E79" s="2">
        <v>0</v>
      </c>
      <c r="F79" s="2">
        <v>2</v>
      </c>
      <c r="G79" s="2">
        <v>0</v>
      </c>
      <c r="H79" s="2">
        <v>0</v>
      </c>
      <c r="I79" s="2">
        <v>1</v>
      </c>
      <c r="J79" s="2">
        <v>1</v>
      </c>
      <c r="K79" s="2">
        <v>0</v>
      </c>
      <c r="L79" s="2">
        <v>4</v>
      </c>
      <c r="M79" s="2">
        <f t="shared" si="15"/>
        <v>8</v>
      </c>
      <c r="N79" s="9">
        <f t="shared" si="11"/>
        <v>29.62962962962963</v>
      </c>
      <c r="O79" s="2">
        <v>4</v>
      </c>
      <c r="P79" s="2">
        <v>2</v>
      </c>
      <c r="Q79" s="2">
        <v>1</v>
      </c>
      <c r="R79" s="2">
        <v>1</v>
      </c>
      <c r="S79" s="2">
        <v>0</v>
      </c>
      <c r="T79" s="2">
        <v>1</v>
      </c>
      <c r="U79" s="2">
        <v>2</v>
      </c>
      <c r="V79" s="2">
        <v>0</v>
      </c>
      <c r="W79" s="2">
        <v>1</v>
      </c>
      <c r="X79" s="2">
        <v>2</v>
      </c>
      <c r="Y79" s="2">
        <v>1</v>
      </c>
      <c r="Z79" s="2">
        <v>0</v>
      </c>
      <c r="AA79" s="2">
        <v>6</v>
      </c>
      <c r="AB79" s="2">
        <f t="shared" si="12"/>
        <v>21</v>
      </c>
      <c r="AC79" s="9">
        <f t="shared" si="13"/>
        <v>36.206896551724135</v>
      </c>
      <c r="AD79" s="10">
        <f t="shared" si="14"/>
        <v>65.836526181353761</v>
      </c>
    </row>
    <row r="80" spans="1:30" ht="63">
      <c r="A80" s="2">
        <v>75</v>
      </c>
      <c r="B80" s="3" t="s">
        <v>289</v>
      </c>
      <c r="C80" s="22" t="s">
        <v>372</v>
      </c>
      <c r="D80" s="2">
        <v>0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f t="shared" si="15"/>
        <v>1</v>
      </c>
      <c r="N80" s="9">
        <f t="shared" si="11"/>
        <v>3.7037037037037037</v>
      </c>
      <c r="O80" s="2">
        <v>3</v>
      </c>
      <c r="P80" s="2">
        <v>3</v>
      </c>
      <c r="Q80" s="2">
        <v>2</v>
      </c>
      <c r="R80" s="2">
        <v>1</v>
      </c>
      <c r="S80" s="2">
        <v>0</v>
      </c>
      <c r="T80" s="2">
        <v>0</v>
      </c>
      <c r="U80" s="2">
        <v>2</v>
      </c>
      <c r="V80" s="2">
        <v>3</v>
      </c>
      <c r="W80" s="2">
        <v>3</v>
      </c>
      <c r="X80" s="2">
        <v>2</v>
      </c>
      <c r="Y80" s="2">
        <v>5</v>
      </c>
      <c r="Z80" s="2">
        <v>2</v>
      </c>
      <c r="AA80" s="2">
        <v>10</v>
      </c>
      <c r="AB80" s="2">
        <f t="shared" si="12"/>
        <v>36</v>
      </c>
      <c r="AC80" s="9">
        <f t="shared" si="13"/>
        <v>62.068965517241381</v>
      </c>
      <c r="AD80" s="10">
        <f t="shared" si="14"/>
        <v>65.77266922094509</v>
      </c>
    </row>
    <row r="81" spans="1:30" ht="78.75">
      <c r="A81" s="2">
        <v>76</v>
      </c>
      <c r="B81" s="3" t="s">
        <v>217</v>
      </c>
      <c r="C81" s="21" t="s">
        <v>306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1</v>
      </c>
      <c r="J81" s="2">
        <v>2</v>
      </c>
      <c r="K81" s="2">
        <v>0</v>
      </c>
      <c r="L81" s="2">
        <v>0</v>
      </c>
      <c r="M81" s="2">
        <f t="shared" si="15"/>
        <v>3</v>
      </c>
      <c r="N81" s="9">
        <f t="shared" si="11"/>
        <v>11.111111111111111</v>
      </c>
      <c r="O81" s="2">
        <v>5</v>
      </c>
      <c r="P81" s="2">
        <v>0</v>
      </c>
      <c r="Q81" s="2">
        <v>2</v>
      </c>
      <c r="R81" s="2">
        <v>1</v>
      </c>
      <c r="S81" s="2">
        <v>4</v>
      </c>
      <c r="T81" s="2">
        <v>2</v>
      </c>
      <c r="U81" s="2">
        <v>4</v>
      </c>
      <c r="V81" s="2">
        <v>2</v>
      </c>
      <c r="W81" s="2">
        <v>2</v>
      </c>
      <c r="X81" s="2">
        <v>2</v>
      </c>
      <c r="Y81" s="2">
        <v>0</v>
      </c>
      <c r="Z81" s="2">
        <v>0</v>
      </c>
      <c r="AA81" s="2">
        <v>7</v>
      </c>
      <c r="AB81" s="2">
        <f t="shared" si="12"/>
        <v>31</v>
      </c>
      <c r="AC81" s="9">
        <f t="shared" si="13"/>
        <v>53.448275862068968</v>
      </c>
      <c r="AD81" s="10">
        <f t="shared" si="14"/>
        <v>64.559386973180082</v>
      </c>
    </row>
    <row r="82" spans="1:30" ht="63">
      <c r="A82" s="2">
        <v>77</v>
      </c>
      <c r="B82" s="3" t="s">
        <v>241</v>
      </c>
      <c r="C82" s="21" t="s">
        <v>364</v>
      </c>
      <c r="D82" s="2">
        <v>0</v>
      </c>
      <c r="E82" s="2">
        <v>0</v>
      </c>
      <c r="F82" s="2">
        <v>0</v>
      </c>
      <c r="G82" s="2">
        <v>1</v>
      </c>
      <c r="H82" s="2">
        <v>0</v>
      </c>
      <c r="I82" s="2">
        <v>0</v>
      </c>
      <c r="J82" s="2">
        <v>2</v>
      </c>
      <c r="K82" s="2">
        <v>0</v>
      </c>
      <c r="L82" s="2">
        <v>0</v>
      </c>
      <c r="M82" s="2">
        <f t="shared" si="15"/>
        <v>3</v>
      </c>
      <c r="N82" s="9">
        <f t="shared" si="11"/>
        <v>11.111111111111111</v>
      </c>
      <c r="O82" s="2">
        <v>3</v>
      </c>
      <c r="P82" s="2">
        <v>1</v>
      </c>
      <c r="Q82" s="2">
        <v>1</v>
      </c>
      <c r="R82" s="2">
        <v>1</v>
      </c>
      <c r="S82" s="2">
        <v>0</v>
      </c>
      <c r="T82" s="2">
        <v>0</v>
      </c>
      <c r="U82" s="2">
        <v>4</v>
      </c>
      <c r="V82" s="2">
        <v>2</v>
      </c>
      <c r="W82" s="2">
        <v>6</v>
      </c>
      <c r="X82" s="2">
        <v>2</v>
      </c>
      <c r="Y82" s="2">
        <v>2</v>
      </c>
      <c r="Z82" s="2">
        <v>1</v>
      </c>
      <c r="AA82" s="2">
        <v>8</v>
      </c>
      <c r="AB82" s="2">
        <f t="shared" si="12"/>
        <v>31</v>
      </c>
      <c r="AC82" s="9">
        <f t="shared" si="13"/>
        <v>53.448275862068968</v>
      </c>
      <c r="AD82" s="10">
        <f t="shared" si="14"/>
        <v>64.559386973180082</v>
      </c>
    </row>
    <row r="83" spans="1:30" ht="78.75">
      <c r="A83" s="2">
        <v>78</v>
      </c>
      <c r="B83" s="3" t="s">
        <v>190</v>
      </c>
      <c r="C83" s="3" t="s">
        <v>353</v>
      </c>
      <c r="D83" s="2">
        <v>1</v>
      </c>
      <c r="E83" s="2">
        <v>3</v>
      </c>
      <c r="F83" s="2">
        <v>2</v>
      </c>
      <c r="G83" s="2">
        <v>1</v>
      </c>
      <c r="H83" s="2">
        <v>0</v>
      </c>
      <c r="I83" s="2">
        <v>0</v>
      </c>
      <c r="J83" s="2">
        <v>1</v>
      </c>
      <c r="K83" s="2">
        <v>0</v>
      </c>
      <c r="L83" s="2">
        <v>2</v>
      </c>
      <c r="M83" s="2">
        <f t="shared" si="15"/>
        <v>10</v>
      </c>
      <c r="N83" s="9">
        <f t="shared" si="11"/>
        <v>37.037037037037038</v>
      </c>
      <c r="O83" s="2">
        <v>3</v>
      </c>
      <c r="P83" s="2">
        <v>0</v>
      </c>
      <c r="Q83" s="2">
        <v>2</v>
      </c>
      <c r="R83" s="2">
        <v>0</v>
      </c>
      <c r="S83" s="2">
        <v>0</v>
      </c>
      <c r="T83" s="2">
        <v>0</v>
      </c>
      <c r="U83" s="2">
        <v>0</v>
      </c>
      <c r="V83" s="2">
        <v>2</v>
      </c>
      <c r="W83" s="2">
        <v>2</v>
      </c>
      <c r="X83" s="2">
        <v>1</v>
      </c>
      <c r="Y83" s="2">
        <v>0</v>
      </c>
      <c r="Z83" s="2">
        <v>2</v>
      </c>
      <c r="AA83" s="2">
        <v>3</v>
      </c>
      <c r="AB83" s="2">
        <f t="shared" si="12"/>
        <v>15</v>
      </c>
      <c r="AC83" s="9">
        <f t="shared" si="13"/>
        <v>25.862068965517242</v>
      </c>
      <c r="AD83" s="10">
        <f t="shared" si="14"/>
        <v>62.899106002554277</v>
      </c>
    </row>
    <row r="84" spans="1:30" ht="78.75">
      <c r="A84" s="2">
        <v>79</v>
      </c>
      <c r="B84" s="3" t="s">
        <v>188</v>
      </c>
      <c r="C84" s="3" t="s">
        <v>338</v>
      </c>
      <c r="D84" s="2">
        <v>3</v>
      </c>
      <c r="E84" s="2">
        <v>4</v>
      </c>
      <c r="F84" s="2">
        <v>2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f t="shared" si="15"/>
        <v>9</v>
      </c>
      <c r="N84" s="9">
        <f t="shared" si="11"/>
        <v>33.333333333333336</v>
      </c>
      <c r="O84" s="2">
        <v>3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2</v>
      </c>
      <c r="V84" s="2">
        <v>3</v>
      </c>
      <c r="W84" s="2">
        <v>2</v>
      </c>
      <c r="X84" s="2">
        <v>2</v>
      </c>
      <c r="Y84" s="2">
        <v>0</v>
      </c>
      <c r="Z84" s="2">
        <v>3</v>
      </c>
      <c r="AA84" s="2">
        <v>2</v>
      </c>
      <c r="AB84" s="2">
        <f t="shared" si="12"/>
        <v>17</v>
      </c>
      <c r="AC84" s="9">
        <f t="shared" si="13"/>
        <v>29.310344827586206</v>
      </c>
      <c r="AD84" s="10">
        <f t="shared" si="14"/>
        <v>62.643678160919542</v>
      </c>
    </row>
    <row r="85" spans="1:30" ht="31.5">
      <c r="A85" s="2">
        <v>80</v>
      </c>
      <c r="B85" s="3" t="s">
        <v>216</v>
      </c>
      <c r="C85" s="3" t="s">
        <v>354</v>
      </c>
      <c r="D85" s="2">
        <v>0</v>
      </c>
      <c r="E85" s="2">
        <v>0</v>
      </c>
      <c r="F85" s="2">
        <v>0</v>
      </c>
      <c r="G85" s="2">
        <v>0</v>
      </c>
      <c r="H85" s="2">
        <v>1</v>
      </c>
      <c r="I85" s="2">
        <v>1</v>
      </c>
      <c r="J85" s="2">
        <v>2</v>
      </c>
      <c r="K85" s="2">
        <v>2</v>
      </c>
      <c r="L85" s="2">
        <v>1</v>
      </c>
      <c r="M85" s="2">
        <f t="shared" si="15"/>
        <v>7</v>
      </c>
      <c r="N85" s="9">
        <f t="shared" si="11"/>
        <v>25.925925925925927</v>
      </c>
      <c r="O85" s="2">
        <v>2</v>
      </c>
      <c r="P85" s="2">
        <v>3</v>
      </c>
      <c r="Q85" s="2">
        <v>2</v>
      </c>
      <c r="R85" s="2">
        <v>0</v>
      </c>
      <c r="S85" s="2">
        <v>0</v>
      </c>
      <c r="T85" s="2">
        <v>2</v>
      </c>
      <c r="U85" s="2">
        <v>1</v>
      </c>
      <c r="V85" s="2">
        <v>2</v>
      </c>
      <c r="W85" s="2">
        <v>2</v>
      </c>
      <c r="X85" s="2">
        <v>2</v>
      </c>
      <c r="Y85" s="2">
        <v>0</v>
      </c>
      <c r="Z85" s="2">
        <v>1</v>
      </c>
      <c r="AA85" s="2">
        <v>3</v>
      </c>
      <c r="AB85" s="2">
        <f t="shared" si="12"/>
        <v>20</v>
      </c>
      <c r="AC85" s="9">
        <f t="shared" si="13"/>
        <v>34.482758620689658</v>
      </c>
      <c r="AD85" s="10">
        <f t="shared" si="14"/>
        <v>60.408684546615589</v>
      </c>
    </row>
    <row r="86" spans="1:30" ht="63">
      <c r="A86" s="2">
        <v>81</v>
      </c>
      <c r="B86" s="3" t="s">
        <v>237</v>
      </c>
      <c r="C86" s="3" t="s">
        <v>363</v>
      </c>
      <c r="D86" s="2">
        <v>0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f t="shared" si="15"/>
        <v>1</v>
      </c>
      <c r="N86" s="9">
        <f t="shared" si="11"/>
        <v>3.7037037037037037</v>
      </c>
      <c r="O86" s="2">
        <v>4</v>
      </c>
      <c r="P86" s="2">
        <v>0</v>
      </c>
      <c r="Q86" s="2">
        <v>1</v>
      </c>
      <c r="R86" s="2">
        <v>1</v>
      </c>
      <c r="S86" s="2">
        <v>2</v>
      </c>
      <c r="T86" s="2">
        <v>1</v>
      </c>
      <c r="U86" s="2">
        <v>2</v>
      </c>
      <c r="V86" s="2">
        <v>3</v>
      </c>
      <c r="W86" s="2">
        <v>2</v>
      </c>
      <c r="X86" s="2">
        <v>2</v>
      </c>
      <c r="Y86" s="2">
        <v>3</v>
      </c>
      <c r="Z86" s="2">
        <v>4</v>
      </c>
      <c r="AA86" s="2">
        <v>7</v>
      </c>
      <c r="AB86" s="2">
        <f t="shared" si="12"/>
        <v>32</v>
      </c>
      <c r="AC86" s="9">
        <f t="shared" si="13"/>
        <v>55.172413793103445</v>
      </c>
      <c r="AD86" s="10">
        <f t="shared" si="14"/>
        <v>58.876117496807147</v>
      </c>
    </row>
    <row r="87" spans="1:30" ht="47.25">
      <c r="A87" s="2">
        <v>82</v>
      </c>
      <c r="B87" s="3" t="s">
        <v>211</v>
      </c>
      <c r="C87" s="3" t="s">
        <v>384</v>
      </c>
      <c r="D87" s="2">
        <v>1</v>
      </c>
      <c r="E87" s="2">
        <v>0</v>
      </c>
      <c r="F87" s="2">
        <v>2</v>
      </c>
      <c r="G87" s="2">
        <v>0</v>
      </c>
      <c r="H87" s="2">
        <v>0</v>
      </c>
      <c r="I87" s="2">
        <v>0</v>
      </c>
      <c r="J87" s="2">
        <v>2</v>
      </c>
      <c r="K87" s="2">
        <v>0</v>
      </c>
      <c r="L87" s="2">
        <v>2</v>
      </c>
      <c r="M87" s="2">
        <f t="shared" si="15"/>
        <v>7</v>
      </c>
      <c r="N87" s="9">
        <f t="shared" si="11"/>
        <v>25.925925925925927</v>
      </c>
      <c r="O87" s="2">
        <v>3</v>
      </c>
      <c r="P87" s="2">
        <v>3</v>
      </c>
      <c r="Q87" s="2">
        <v>1</v>
      </c>
      <c r="R87" s="2">
        <v>1</v>
      </c>
      <c r="S87" s="2">
        <v>0</v>
      </c>
      <c r="T87" s="2">
        <v>0</v>
      </c>
      <c r="U87" s="2">
        <v>4</v>
      </c>
      <c r="V87" s="2">
        <v>0</v>
      </c>
      <c r="W87" s="2">
        <v>2</v>
      </c>
      <c r="X87" s="2">
        <v>0</v>
      </c>
      <c r="Y87" s="2">
        <v>1</v>
      </c>
      <c r="Z87" s="2">
        <v>3</v>
      </c>
      <c r="AA87" s="2">
        <v>1</v>
      </c>
      <c r="AB87" s="2">
        <f t="shared" si="12"/>
        <v>19</v>
      </c>
      <c r="AC87" s="9">
        <f t="shared" si="13"/>
        <v>32.758620689655174</v>
      </c>
      <c r="AD87" s="10">
        <f t="shared" si="14"/>
        <v>58.684546615581098</v>
      </c>
    </row>
    <row r="88" spans="1:30" ht="78.75">
      <c r="A88" s="2">
        <v>83</v>
      </c>
      <c r="B88" s="3" t="s">
        <v>246</v>
      </c>
      <c r="C88" s="3" t="s">
        <v>321</v>
      </c>
      <c r="D88" s="2">
        <v>0</v>
      </c>
      <c r="E88" s="2">
        <v>0</v>
      </c>
      <c r="F88" s="2">
        <v>2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2</v>
      </c>
      <c r="M88" s="2">
        <f t="shared" si="15"/>
        <v>4</v>
      </c>
      <c r="N88" s="9">
        <f t="shared" si="11"/>
        <v>14.814814814814815</v>
      </c>
      <c r="O88" s="2">
        <v>3</v>
      </c>
      <c r="P88" s="2">
        <v>0</v>
      </c>
      <c r="Q88" s="2">
        <v>2</v>
      </c>
      <c r="R88" s="2">
        <v>0</v>
      </c>
      <c r="S88" s="2">
        <v>0</v>
      </c>
      <c r="T88" s="2">
        <v>0</v>
      </c>
      <c r="U88" s="2">
        <v>2</v>
      </c>
      <c r="V88" s="2">
        <v>0</v>
      </c>
      <c r="W88" s="2">
        <v>4</v>
      </c>
      <c r="X88" s="2">
        <v>2</v>
      </c>
      <c r="Y88" s="2">
        <v>5</v>
      </c>
      <c r="Z88" s="2">
        <v>0</v>
      </c>
      <c r="AA88" s="2">
        <v>7</v>
      </c>
      <c r="AB88" s="2">
        <f t="shared" si="12"/>
        <v>25</v>
      </c>
      <c r="AC88" s="9">
        <f t="shared" si="13"/>
        <v>43.103448275862071</v>
      </c>
      <c r="AD88" s="10">
        <f t="shared" si="14"/>
        <v>57.918263090676888</v>
      </c>
    </row>
    <row r="89" spans="1:30" ht="63">
      <c r="A89" s="2">
        <v>84</v>
      </c>
      <c r="B89" s="3" t="s">
        <v>252</v>
      </c>
      <c r="C89" s="3" t="s">
        <v>314</v>
      </c>
      <c r="D89" s="2">
        <v>0</v>
      </c>
      <c r="E89" s="2">
        <v>0</v>
      </c>
      <c r="F89" s="2">
        <v>1</v>
      </c>
      <c r="G89" s="2">
        <v>2</v>
      </c>
      <c r="H89" s="2">
        <v>0</v>
      </c>
      <c r="I89" s="2">
        <v>0</v>
      </c>
      <c r="J89" s="2">
        <v>2</v>
      </c>
      <c r="K89" s="2">
        <v>0</v>
      </c>
      <c r="L89" s="2">
        <v>1</v>
      </c>
      <c r="M89" s="2">
        <f t="shared" si="15"/>
        <v>6</v>
      </c>
      <c r="N89" s="9">
        <f t="shared" si="11"/>
        <v>22.222222222222221</v>
      </c>
      <c r="O89" s="2">
        <v>3</v>
      </c>
      <c r="P89" s="2">
        <v>1</v>
      </c>
      <c r="Q89" s="2">
        <v>2</v>
      </c>
      <c r="R89" s="2">
        <v>0</v>
      </c>
      <c r="S89" s="2">
        <v>0</v>
      </c>
      <c r="T89" s="2">
        <v>0</v>
      </c>
      <c r="U89" s="2">
        <v>4</v>
      </c>
      <c r="V89" s="2">
        <v>1</v>
      </c>
      <c r="W89" s="2">
        <v>0</v>
      </c>
      <c r="X89" s="2">
        <v>1</v>
      </c>
      <c r="Y89" s="2">
        <v>2</v>
      </c>
      <c r="Z89" s="2">
        <v>1</v>
      </c>
      <c r="AA89" s="2">
        <v>5</v>
      </c>
      <c r="AB89" s="2">
        <f t="shared" si="12"/>
        <v>20</v>
      </c>
      <c r="AC89" s="9">
        <f t="shared" si="13"/>
        <v>34.482758620689658</v>
      </c>
      <c r="AD89" s="10">
        <f t="shared" si="14"/>
        <v>56.70498084291188</v>
      </c>
    </row>
    <row r="90" spans="1:30" ht="63">
      <c r="A90" s="2">
        <v>85</v>
      </c>
      <c r="B90" s="3" t="s">
        <v>189</v>
      </c>
      <c r="C90" s="23" t="s">
        <v>372</v>
      </c>
      <c r="D90" s="2">
        <v>1</v>
      </c>
      <c r="E90" s="2">
        <v>0</v>
      </c>
      <c r="F90" s="2">
        <v>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1</v>
      </c>
      <c r="M90" s="2">
        <f t="shared" si="15"/>
        <v>4</v>
      </c>
      <c r="N90" s="9">
        <f t="shared" si="11"/>
        <v>14.814814814814815</v>
      </c>
      <c r="O90" s="2">
        <v>3</v>
      </c>
      <c r="P90" s="2">
        <v>3</v>
      </c>
      <c r="Q90" s="2">
        <v>2</v>
      </c>
      <c r="R90" s="2">
        <v>1</v>
      </c>
      <c r="S90" s="2">
        <v>0</v>
      </c>
      <c r="T90" s="2">
        <v>2</v>
      </c>
      <c r="U90" s="2">
        <v>2</v>
      </c>
      <c r="V90" s="2">
        <v>0</v>
      </c>
      <c r="W90" s="2">
        <v>0</v>
      </c>
      <c r="X90" s="2">
        <v>1</v>
      </c>
      <c r="Y90" s="2">
        <v>2</v>
      </c>
      <c r="Z90" s="2">
        <v>1</v>
      </c>
      <c r="AA90" s="2">
        <v>5</v>
      </c>
      <c r="AB90" s="2">
        <f t="shared" si="12"/>
        <v>22</v>
      </c>
      <c r="AC90" s="9">
        <f t="shared" si="13"/>
        <v>37.931034482758619</v>
      </c>
      <c r="AD90" s="10">
        <f t="shared" si="14"/>
        <v>52.745849297573436</v>
      </c>
    </row>
    <row r="91" spans="1:30" ht="94.5">
      <c r="A91" s="2">
        <v>86</v>
      </c>
      <c r="B91" s="3" t="s">
        <v>267</v>
      </c>
      <c r="C91" s="3" t="s">
        <v>365</v>
      </c>
      <c r="D91" s="2">
        <v>0</v>
      </c>
      <c r="E91" s="2">
        <v>0</v>
      </c>
      <c r="F91" s="2">
        <v>0</v>
      </c>
      <c r="G91" s="2">
        <v>0</v>
      </c>
      <c r="H91" s="2">
        <v>2</v>
      </c>
      <c r="I91" s="2">
        <v>0</v>
      </c>
      <c r="J91" s="2">
        <v>2</v>
      </c>
      <c r="K91" s="2">
        <v>0</v>
      </c>
      <c r="L91" s="2">
        <v>0</v>
      </c>
      <c r="M91" s="2">
        <f t="shared" si="15"/>
        <v>4</v>
      </c>
      <c r="N91" s="9">
        <f t="shared" si="11"/>
        <v>14.814814814814815</v>
      </c>
      <c r="O91" s="2">
        <v>3</v>
      </c>
      <c r="P91" s="2">
        <v>0</v>
      </c>
      <c r="Q91" s="2">
        <v>1</v>
      </c>
      <c r="R91" s="2">
        <v>0</v>
      </c>
      <c r="S91" s="2">
        <v>0</v>
      </c>
      <c r="T91" s="2">
        <v>1</v>
      </c>
      <c r="U91" s="2">
        <v>4</v>
      </c>
      <c r="V91" s="2">
        <v>1</v>
      </c>
      <c r="W91" s="2">
        <v>2</v>
      </c>
      <c r="X91" s="2">
        <v>2</v>
      </c>
      <c r="Y91" s="2">
        <v>2</v>
      </c>
      <c r="Z91" s="2">
        <v>1</v>
      </c>
      <c r="AA91" s="2">
        <v>4</v>
      </c>
      <c r="AB91" s="2">
        <f t="shared" si="12"/>
        <v>21</v>
      </c>
      <c r="AC91" s="9">
        <f t="shared" si="13"/>
        <v>36.206896551724135</v>
      </c>
      <c r="AD91" s="10">
        <f t="shared" si="14"/>
        <v>51.021711366538952</v>
      </c>
    </row>
    <row r="92" spans="1:30" ht="78.75">
      <c r="A92" s="2">
        <v>87</v>
      </c>
      <c r="B92" s="3" t="s">
        <v>208</v>
      </c>
      <c r="C92" s="3" t="s">
        <v>392</v>
      </c>
      <c r="D92" s="2">
        <v>1</v>
      </c>
      <c r="E92" s="2">
        <v>0</v>
      </c>
      <c r="F92" s="2">
        <v>1</v>
      </c>
      <c r="G92" s="2">
        <v>2</v>
      </c>
      <c r="H92" s="2">
        <v>0</v>
      </c>
      <c r="I92" s="2">
        <v>0</v>
      </c>
      <c r="J92" s="2">
        <v>2</v>
      </c>
      <c r="K92" s="2">
        <v>0</v>
      </c>
      <c r="L92" s="2">
        <v>2</v>
      </c>
      <c r="M92" s="2">
        <f t="shared" si="15"/>
        <v>8</v>
      </c>
      <c r="N92" s="9">
        <f t="shared" si="11"/>
        <v>29.62962962962963</v>
      </c>
      <c r="O92" s="2">
        <v>3</v>
      </c>
      <c r="P92" s="2">
        <v>0</v>
      </c>
      <c r="Q92" s="2">
        <v>2</v>
      </c>
      <c r="R92" s="2">
        <v>1</v>
      </c>
      <c r="S92" s="2">
        <v>0</v>
      </c>
      <c r="T92" s="2">
        <v>0</v>
      </c>
      <c r="U92" s="2">
        <v>1</v>
      </c>
      <c r="V92" s="2">
        <v>0</v>
      </c>
      <c r="W92" s="2">
        <v>2</v>
      </c>
      <c r="X92" s="2">
        <v>1</v>
      </c>
      <c r="Y92" s="2">
        <v>1</v>
      </c>
      <c r="Z92" s="2">
        <v>1</v>
      </c>
      <c r="AA92" s="2">
        <v>0</v>
      </c>
      <c r="AB92" s="2">
        <f t="shared" si="12"/>
        <v>12</v>
      </c>
      <c r="AC92" s="9">
        <f t="shared" si="13"/>
        <v>20.689655172413794</v>
      </c>
      <c r="AD92" s="10">
        <f t="shared" si="14"/>
        <v>50.319284802043427</v>
      </c>
    </row>
    <row r="93" spans="1:30" ht="63">
      <c r="A93" s="2">
        <v>88</v>
      </c>
      <c r="B93" s="3" t="s">
        <v>210</v>
      </c>
      <c r="C93" s="3" t="s">
        <v>301</v>
      </c>
      <c r="D93" s="2">
        <v>3</v>
      </c>
      <c r="E93" s="2">
        <v>0</v>
      </c>
      <c r="F93" s="2">
        <v>2</v>
      </c>
      <c r="G93" s="2">
        <v>0</v>
      </c>
      <c r="H93" s="2">
        <v>0</v>
      </c>
      <c r="I93" s="2">
        <v>0</v>
      </c>
      <c r="J93" s="2">
        <v>1</v>
      </c>
      <c r="K93" s="2">
        <v>0</v>
      </c>
      <c r="L93" s="2">
        <v>0</v>
      </c>
      <c r="M93" s="2">
        <f t="shared" si="15"/>
        <v>6</v>
      </c>
      <c r="N93" s="9">
        <f t="shared" si="11"/>
        <v>22.222222222222221</v>
      </c>
      <c r="O93" s="2">
        <v>3</v>
      </c>
      <c r="P93" s="2">
        <v>1</v>
      </c>
      <c r="Q93" s="2">
        <v>0</v>
      </c>
      <c r="R93" s="2">
        <v>1</v>
      </c>
      <c r="S93" s="2">
        <v>0</v>
      </c>
      <c r="T93" s="2">
        <v>1</v>
      </c>
      <c r="U93" s="2">
        <v>4</v>
      </c>
      <c r="V93" s="2">
        <v>1</v>
      </c>
      <c r="W93" s="2">
        <v>0</v>
      </c>
      <c r="X93" s="2">
        <v>0</v>
      </c>
      <c r="Y93" s="2">
        <v>1</v>
      </c>
      <c r="Z93" s="2">
        <v>0</v>
      </c>
      <c r="AA93" s="2">
        <v>4</v>
      </c>
      <c r="AB93" s="2">
        <f t="shared" si="12"/>
        <v>16</v>
      </c>
      <c r="AC93" s="9">
        <f t="shared" si="13"/>
        <v>27.586206896551722</v>
      </c>
      <c r="AD93" s="10">
        <f t="shared" si="14"/>
        <v>49.808429118773944</v>
      </c>
    </row>
    <row r="94" spans="1:30" ht="47.25">
      <c r="A94" s="2">
        <v>89</v>
      </c>
      <c r="B94" s="3" t="s">
        <v>205</v>
      </c>
      <c r="C94" s="3" t="s">
        <v>351</v>
      </c>
      <c r="D94" s="2">
        <v>0</v>
      </c>
      <c r="E94" s="2">
        <v>0</v>
      </c>
      <c r="F94" s="2">
        <v>1</v>
      </c>
      <c r="G94" s="2">
        <v>0</v>
      </c>
      <c r="H94" s="2">
        <v>0</v>
      </c>
      <c r="I94" s="2">
        <v>0</v>
      </c>
      <c r="J94" s="2">
        <v>2</v>
      </c>
      <c r="K94" s="2">
        <v>0</v>
      </c>
      <c r="L94" s="2">
        <v>2</v>
      </c>
      <c r="M94" s="2">
        <f t="shared" si="15"/>
        <v>5</v>
      </c>
      <c r="N94" s="9">
        <f t="shared" si="11"/>
        <v>18.518518518518519</v>
      </c>
      <c r="O94" s="2">
        <v>3</v>
      </c>
      <c r="P94" s="2">
        <v>0</v>
      </c>
      <c r="Q94" s="2">
        <v>3</v>
      </c>
      <c r="R94" s="2">
        <v>1</v>
      </c>
      <c r="S94" s="2">
        <v>0</v>
      </c>
      <c r="T94" s="2">
        <v>0</v>
      </c>
      <c r="U94" s="2">
        <v>4</v>
      </c>
      <c r="V94" s="2">
        <v>1</v>
      </c>
      <c r="W94" s="2">
        <v>1</v>
      </c>
      <c r="X94" s="2">
        <v>2</v>
      </c>
      <c r="Y94" s="2">
        <v>0</v>
      </c>
      <c r="Z94" s="2">
        <v>1</v>
      </c>
      <c r="AA94" s="2">
        <v>2</v>
      </c>
      <c r="AB94" s="2">
        <f t="shared" si="12"/>
        <v>18</v>
      </c>
      <c r="AC94" s="9">
        <f t="shared" si="13"/>
        <v>31.03448275862069</v>
      </c>
      <c r="AD94" s="10">
        <f t="shared" si="14"/>
        <v>49.553001277139209</v>
      </c>
    </row>
    <row r="95" spans="1:30" ht="78.75">
      <c r="A95" s="2">
        <v>90</v>
      </c>
      <c r="B95" s="3" t="s">
        <v>206</v>
      </c>
      <c r="C95" s="3" t="s">
        <v>358</v>
      </c>
      <c r="D95" s="2">
        <v>0</v>
      </c>
      <c r="E95" s="2">
        <v>0</v>
      </c>
      <c r="F95" s="2">
        <v>2</v>
      </c>
      <c r="G95" s="2">
        <v>2</v>
      </c>
      <c r="H95" s="2">
        <v>0</v>
      </c>
      <c r="I95" s="2">
        <v>0</v>
      </c>
      <c r="J95" s="2">
        <v>1</v>
      </c>
      <c r="K95" s="2">
        <v>0</v>
      </c>
      <c r="L95" s="2">
        <v>2</v>
      </c>
      <c r="M95" s="2">
        <f t="shared" si="15"/>
        <v>7</v>
      </c>
      <c r="N95" s="9">
        <f t="shared" si="11"/>
        <v>25.925925925925927</v>
      </c>
      <c r="O95" s="2">
        <v>2</v>
      </c>
      <c r="P95" s="2">
        <v>0</v>
      </c>
      <c r="Q95" s="2">
        <v>2</v>
      </c>
      <c r="R95" s="2">
        <v>0</v>
      </c>
      <c r="S95" s="2">
        <v>0</v>
      </c>
      <c r="T95" s="2">
        <v>0</v>
      </c>
      <c r="U95" s="2">
        <v>2</v>
      </c>
      <c r="V95" s="2">
        <v>1</v>
      </c>
      <c r="W95" s="2">
        <v>2</v>
      </c>
      <c r="X95" s="2">
        <v>2</v>
      </c>
      <c r="Y95" s="2">
        <v>0</v>
      </c>
      <c r="Z95" s="2">
        <v>0</v>
      </c>
      <c r="AA95" s="2">
        <v>2</v>
      </c>
      <c r="AB95" s="2">
        <f t="shared" si="12"/>
        <v>13</v>
      </c>
      <c r="AC95" s="9">
        <f t="shared" si="13"/>
        <v>22.413793103448278</v>
      </c>
      <c r="AD95" s="10">
        <f t="shared" si="14"/>
        <v>48.339719029374209</v>
      </c>
    </row>
    <row r="96" spans="1:30" ht="78.75">
      <c r="A96" s="2">
        <v>91</v>
      </c>
      <c r="B96" s="3" t="s">
        <v>220</v>
      </c>
      <c r="C96" s="3" t="s">
        <v>359</v>
      </c>
      <c r="D96" s="2">
        <v>0</v>
      </c>
      <c r="E96" s="2">
        <v>0</v>
      </c>
      <c r="F96" s="2">
        <v>0</v>
      </c>
      <c r="G96" s="2">
        <v>2</v>
      </c>
      <c r="H96" s="2">
        <v>0</v>
      </c>
      <c r="I96" s="2">
        <v>0</v>
      </c>
      <c r="J96" s="2">
        <v>1</v>
      </c>
      <c r="K96" s="2">
        <v>0</v>
      </c>
      <c r="L96" s="2">
        <v>2</v>
      </c>
      <c r="M96" s="2">
        <f t="shared" si="15"/>
        <v>5</v>
      </c>
      <c r="N96" s="9">
        <f t="shared" si="11"/>
        <v>18.518518518518519</v>
      </c>
      <c r="O96" s="2">
        <v>3</v>
      </c>
      <c r="P96" s="2">
        <v>0</v>
      </c>
      <c r="Q96" s="2">
        <v>2</v>
      </c>
      <c r="R96" s="2">
        <v>1</v>
      </c>
      <c r="S96" s="2">
        <v>0</v>
      </c>
      <c r="T96" s="2">
        <v>0</v>
      </c>
      <c r="U96" s="2">
        <v>4</v>
      </c>
      <c r="V96" s="2">
        <v>2</v>
      </c>
      <c r="W96" s="2">
        <v>0</v>
      </c>
      <c r="X96" s="2">
        <v>1</v>
      </c>
      <c r="Y96" s="2">
        <v>0</v>
      </c>
      <c r="Z96" s="2">
        <v>3</v>
      </c>
      <c r="AA96" s="2">
        <v>1</v>
      </c>
      <c r="AB96" s="2">
        <f t="shared" si="12"/>
        <v>17</v>
      </c>
      <c r="AC96" s="9">
        <f t="shared" si="13"/>
        <v>29.310344827586206</v>
      </c>
      <c r="AD96" s="10">
        <f t="shared" si="14"/>
        <v>47.828863346104725</v>
      </c>
    </row>
    <row r="97" spans="1:30" ht="63">
      <c r="A97" s="2">
        <v>92</v>
      </c>
      <c r="B97" s="3" t="s">
        <v>265</v>
      </c>
      <c r="C97" s="3" t="s">
        <v>341</v>
      </c>
      <c r="D97" s="2">
        <v>1</v>
      </c>
      <c r="E97" s="2">
        <v>1</v>
      </c>
      <c r="F97" s="2">
        <v>0</v>
      </c>
      <c r="G97" s="2">
        <v>0</v>
      </c>
      <c r="H97" s="2">
        <v>0</v>
      </c>
      <c r="I97" s="2">
        <v>0</v>
      </c>
      <c r="J97" s="2">
        <v>1</v>
      </c>
      <c r="K97" s="2">
        <v>0</v>
      </c>
      <c r="L97" s="2">
        <v>2</v>
      </c>
      <c r="M97" s="2">
        <f t="shared" si="15"/>
        <v>5</v>
      </c>
      <c r="N97" s="9">
        <f t="shared" si="11"/>
        <v>18.518518518518519</v>
      </c>
      <c r="O97" s="2">
        <v>2</v>
      </c>
      <c r="P97" s="2">
        <v>2</v>
      </c>
      <c r="Q97" s="2">
        <v>2</v>
      </c>
      <c r="R97" s="2">
        <v>0</v>
      </c>
      <c r="S97" s="2">
        <v>0</v>
      </c>
      <c r="T97" s="2">
        <v>0</v>
      </c>
      <c r="U97" s="2">
        <v>2</v>
      </c>
      <c r="V97" s="2">
        <v>0</v>
      </c>
      <c r="W97" s="2">
        <v>0</v>
      </c>
      <c r="X97" s="2">
        <v>2</v>
      </c>
      <c r="Y97" s="2">
        <v>1</v>
      </c>
      <c r="Z97" s="2">
        <v>3</v>
      </c>
      <c r="AA97" s="2">
        <v>3</v>
      </c>
      <c r="AB97" s="2">
        <f t="shared" si="12"/>
        <v>17</v>
      </c>
      <c r="AC97" s="9">
        <f t="shared" si="13"/>
        <v>29.310344827586206</v>
      </c>
      <c r="AD97" s="10">
        <f t="shared" si="14"/>
        <v>47.828863346104725</v>
      </c>
    </row>
    <row r="98" spans="1:30" ht="63">
      <c r="A98" s="2">
        <v>93</v>
      </c>
      <c r="B98" s="3" t="s">
        <v>199</v>
      </c>
      <c r="C98" s="3" t="s">
        <v>314</v>
      </c>
      <c r="D98" s="2">
        <v>0</v>
      </c>
      <c r="E98" s="2">
        <v>0</v>
      </c>
      <c r="F98" s="2">
        <v>0</v>
      </c>
      <c r="G98" s="2">
        <v>1</v>
      </c>
      <c r="H98" s="2">
        <v>0</v>
      </c>
      <c r="I98" s="2">
        <v>0</v>
      </c>
      <c r="J98" s="2">
        <v>0</v>
      </c>
      <c r="K98" s="2">
        <v>0</v>
      </c>
      <c r="L98" s="2">
        <v>1</v>
      </c>
      <c r="M98" s="2">
        <f t="shared" si="15"/>
        <v>2</v>
      </c>
      <c r="N98" s="9">
        <f t="shared" si="11"/>
        <v>7.4074074074074074</v>
      </c>
      <c r="O98" s="2">
        <v>4</v>
      </c>
      <c r="P98" s="2">
        <v>3</v>
      </c>
      <c r="Q98" s="2">
        <v>1</v>
      </c>
      <c r="R98" s="2">
        <v>0</v>
      </c>
      <c r="S98" s="2">
        <v>0</v>
      </c>
      <c r="T98" s="2">
        <v>0</v>
      </c>
      <c r="U98" s="2">
        <v>4</v>
      </c>
      <c r="V98" s="2">
        <v>1</v>
      </c>
      <c r="W98" s="2">
        <v>0</v>
      </c>
      <c r="X98" s="2">
        <v>2</v>
      </c>
      <c r="Y98" s="2">
        <v>2</v>
      </c>
      <c r="Z98" s="2">
        <v>3</v>
      </c>
      <c r="AA98" s="2">
        <v>3</v>
      </c>
      <c r="AB98" s="2">
        <f t="shared" si="12"/>
        <v>23</v>
      </c>
      <c r="AC98" s="9">
        <f t="shared" si="13"/>
        <v>39.655172413793103</v>
      </c>
      <c r="AD98" s="10">
        <f t="shared" si="14"/>
        <v>47.062579821200508</v>
      </c>
    </row>
    <row r="99" spans="1:30" ht="63">
      <c r="A99" s="2">
        <v>94</v>
      </c>
      <c r="B99" s="3" t="s">
        <v>271</v>
      </c>
      <c r="C99" s="3" t="s">
        <v>369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2</v>
      </c>
      <c r="K99" s="2">
        <v>0</v>
      </c>
      <c r="L99" s="2">
        <v>0</v>
      </c>
      <c r="M99" s="2">
        <f t="shared" si="15"/>
        <v>3</v>
      </c>
      <c r="N99" s="9">
        <f t="shared" si="11"/>
        <v>11.111111111111111</v>
      </c>
      <c r="O99" s="2">
        <v>3</v>
      </c>
      <c r="P99" s="2">
        <v>0</v>
      </c>
      <c r="Q99" s="2">
        <v>2</v>
      </c>
      <c r="R99" s="2">
        <v>0</v>
      </c>
      <c r="S99" s="2">
        <v>0</v>
      </c>
      <c r="T99" s="2">
        <v>0</v>
      </c>
      <c r="U99" s="2">
        <v>2</v>
      </c>
      <c r="V99" s="2">
        <v>0</v>
      </c>
      <c r="W99" s="2">
        <v>0</v>
      </c>
      <c r="X99" s="2">
        <v>1</v>
      </c>
      <c r="Y99" s="2">
        <v>3</v>
      </c>
      <c r="Z99" s="2">
        <v>1</v>
      </c>
      <c r="AA99" s="2">
        <v>7</v>
      </c>
      <c r="AB99" s="2">
        <f t="shared" si="12"/>
        <v>19</v>
      </c>
      <c r="AC99" s="9">
        <f t="shared" si="13"/>
        <v>32.758620689655174</v>
      </c>
      <c r="AD99" s="10">
        <f t="shared" si="14"/>
        <v>43.869731800766289</v>
      </c>
    </row>
    <row r="100" spans="1:30" ht="47.25">
      <c r="A100" s="2">
        <v>95</v>
      </c>
      <c r="B100" s="3" t="s">
        <v>274</v>
      </c>
      <c r="C100" s="3" t="s">
        <v>370</v>
      </c>
      <c r="D100" s="2">
        <v>0</v>
      </c>
      <c r="E100" s="2">
        <v>0</v>
      </c>
      <c r="F100" s="2">
        <v>2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f t="shared" si="15"/>
        <v>3</v>
      </c>
      <c r="N100" s="9">
        <f t="shared" si="11"/>
        <v>11.111111111111111</v>
      </c>
      <c r="O100" s="2">
        <v>1</v>
      </c>
      <c r="P100" s="2">
        <v>0</v>
      </c>
      <c r="Q100" s="2">
        <v>1</v>
      </c>
      <c r="R100" s="2">
        <v>0</v>
      </c>
      <c r="S100" s="2">
        <v>0</v>
      </c>
      <c r="T100" s="2">
        <v>0</v>
      </c>
      <c r="U100" s="2">
        <v>4</v>
      </c>
      <c r="V100" s="2">
        <v>1</v>
      </c>
      <c r="W100" s="2">
        <v>3</v>
      </c>
      <c r="X100" s="2">
        <v>2</v>
      </c>
      <c r="Y100" s="2">
        <v>0</v>
      </c>
      <c r="Z100" s="2">
        <v>5</v>
      </c>
      <c r="AA100" s="2">
        <v>2</v>
      </c>
      <c r="AB100" s="2">
        <f t="shared" si="12"/>
        <v>19</v>
      </c>
      <c r="AC100" s="9">
        <f t="shared" si="13"/>
        <v>32.758620689655174</v>
      </c>
      <c r="AD100" s="10">
        <f t="shared" si="14"/>
        <v>43.869731800766289</v>
      </c>
    </row>
    <row r="101" spans="1:30" ht="78.75">
      <c r="A101" s="2">
        <v>96</v>
      </c>
      <c r="B101" s="3" t="s">
        <v>197</v>
      </c>
      <c r="C101" s="3" t="s">
        <v>357</v>
      </c>
      <c r="D101" s="2">
        <v>0</v>
      </c>
      <c r="E101" s="2">
        <v>0</v>
      </c>
      <c r="F101" s="2">
        <v>0</v>
      </c>
      <c r="G101" s="2">
        <v>1</v>
      </c>
      <c r="H101" s="2">
        <v>2</v>
      </c>
      <c r="I101" s="2">
        <v>2</v>
      </c>
      <c r="J101" s="2">
        <v>2</v>
      </c>
      <c r="K101" s="2">
        <v>0</v>
      </c>
      <c r="L101" s="2">
        <v>0</v>
      </c>
      <c r="M101" s="2">
        <f t="shared" si="15"/>
        <v>7</v>
      </c>
      <c r="N101" s="9">
        <f t="shared" ref="N101:N117" si="16">M101*100/27</f>
        <v>25.925925925925927</v>
      </c>
      <c r="O101" s="2">
        <v>1</v>
      </c>
      <c r="P101" s="2">
        <v>3</v>
      </c>
      <c r="Q101" s="2">
        <v>2</v>
      </c>
      <c r="R101" s="2">
        <v>0</v>
      </c>
      <c r="S101" s="2">
        <v>0</v>
      </c>
      <c r="T101" s="2">
        <v>0</v>
      </c>
      <c r="U101" s="2">
        <v>0</v>
      </c>
      <c r="V101" s="2">
        <v>1</v>
      </c>
      <c r="W101" s="2">
        <v>0</v>
      </c>
      <c r="X101" s="2">
        <v>1</v>
      </c>
      <c r="Y101" s="2">
        <v>0</v>
      </c>
      <c r="Z101" s="2">
        <v>0</v>
      </c>
      <c r="AA101" s="2">
        <v>2</v>
      </c>
      <c r="AB101" s="2">
        <f t="shared" ref="AB101:AB117" si="17">SUM(O101:AA101)</f>
        <v>10</v>
      </c>
      <c r="AC101" s="9">
        <f t="shared" ref="AC101:AC117" si="18">AB101*100/58</f>
        <v>17.241379310344829</v>
      </c>
      <c r="AD101" s="10">
        <f t="shared" ref="AD101:AD117" si="19">(N101+AC101)</f>
        <v>43.167305236270757</v>
      </c>
    </row>
    <row r="102" spans="1:30" ht="63">
      <c r="A102" s="2">
        <v>97</v>
      </c>
      <c r="B102" s="3" t="s">
        <v>240</v>
      </c>
      <c r="C102" s="3" t="s">
        <v>328</v>
      </c>
      <c r="D102" s="2">
        <v>1</v>
      </c>
      <c r="E102" s="2">
        <v>0</v>
      </c>
      <c r="F102" s="2">
        <v>2</v>
      </c>
      <c r="G102" s="2">
        <v>1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f t="shared" ref="M102:M117" si="20">SUM(D102:L102)</f>
        <v>4</v>
      </c>
      <c r="N102" s="9">
        <f t="shared" si="16"/>
        <v>14.814814814814815</v>
      </c>
      <c r="O102" s="2">
        <v>0</v>
      </c>
      <c r="P102" s="2">
        <v>1</v>
      </c>
      <c r="Q102" s="2">
        <v>2</v>
      </c>
      <c r="R102" s="2">
        <v>1</v>
      </c>
      <c r="S102" s="2">
        <v>0</v>
      </c>
      <c r="T102" s="2">
        <v>0</v>
      </c>
      <c r="U102" s="2">
        <v>1</v>
      </c>
      <c r="V102" s="2">
        <v>2</v>
      </c>
      <c r="W102" s="2">
        <v>1</v>
      </c>
      <c r="X102" s="2">
        <v>2</v>
      </c>
      <c r="Y102" s="2">
        <v>3</v>
      </c>
      <c r="Z102" s="2">
        <v>2</v>
      </c>
      <c r="AA102" s="2">
        <v>1</v>
      </c>
      <c r="AB102" s="2">
        <f t="shared" si="17"/>
        <v>16</v>
      </c>
      <c r="AC102" s="9">
        <f t="shared" si="18"/>
        <v>27.586206896551722</v>
      </c>
      <c r="AD102" s="10">
        <f t="shared" si="19"/>
        <v>42.401021711366539</v>
      </c>
    </row>
    <row r="103" spans="1:30" ht="63">
      <c r="A103" s="2">
        <v>98</v>
      </c>
      <c r="B103" s="3" t="s">
        <v>242</v>
      </c>
      <c r="C103" s="3" t="s">
        <v>305</v>
      </c>
      <c r="D103" s="2">
        <v>0</v>
      </c>
      <c r="E103" s="2">
        <v>0</v>
      </c>
      <c r="F103" s="2">
        <v>1</v>
      </c>
      <c r="G103" s="2">
        <v>0</v>
      </c>
      <c r="H103" s="2">
        <v>0</v>
      </c>
      <c r="I103" s="2">
        <v>0</v>
      </c>
      <c r="J103" s="2">
        <v>1</v>
      </c>
      <c r="K103" s="2">
        <v>0</v>
      </c>
      <c r="L103" s="2">
        <v>4</v>
      </c>
      <c r="M103" s="2">
        <f t="shared" si="20"/>
        <v>6</v>
      </c>
      <c r="N103" s="9">
        <f t="shared" si="16"/>
        <v>22.222222222222221</v>
      </c>
      <c r="O103" s="2">
        <v>3</v>
      </c>
      <c r="P103" s="2">
        <v>0</v>
      </c>
      <c r="Q103" s="2">
        <v>1</v>
      </c>
      <c r="R103" s="2">
        <v>0</v>
      </c>
      <c r="S103" s="2">
        <v>0</v>
      </c>
      <c r="T103" s="2">
        <v>0</v>
      </c>
      <c r="U103" s="2">
        <v>1</v>
      </c>
      <c r="V103" s="2">
        <v>1</v>
      </c>
      <c r="W103" s="2">
        <v>0</v>
      </c>
      <c r="X103" s="2">
        <v>0</v>
      </c>
      <c r="Y103" s="2">
        <v>1</v>
      </c>
      <c r="Z103" s="2">
        <v>3</v>
      </c>
      <c r="AA103" s="2">
        <v>1</v>
      </c>
      <c r="AB103" s="2">
        <f t="shared" si="17"/>
        <v>11</v>
      </c>
      <c r="AC103" s="9">
        <f t="shared" si="18"/>
        <v>18.96551724137931</v>
      </c>
      <c r="AD103" s="10">
        <f t="shared" si="19"/>
        <v>41.187739463601531</v>
      </c>
    </row>
    <row r="104" spans="1:30" ht="78.75">
      <c r="A104" s="2">
        <v>99</v>
      </c>
      <c r="B104" s="3" t="s">
        <v>239</v>
      </c>
      <c r="C104" s="3" t="s">
        <v>331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1</v>
      </c>
      <c r="K104" s="2">
        <v>0</v>
      </c>
      <c r="L104" s="2">
        <v>2</v>
      </c>
      <c r="M104" s="2">
        <f t="shared" si="20"/>
        <v>3</v>
      </c>
      <c r="N104" s="9">
        <f t="shared" si="16"/>
        <v>11.111111111111111</v>
      </c>
      <c r="O104" s="2">
        <v>3</v>
      </c>
      <c r="P104" s="2">
        <v>1</v>
      </c>
      <c r="Q104" s="2">
        <v>1</v>
      </c>
      <c r="R104" s="2">
        <v>0</v>
      </c>
      <c r="S104" s="2">
        <v>0</v>
      </c>
      <c r="T104" s="2">
        <v>0</v>
      </c>
      <c r="U104" s="2">
        <v>1</v>
      </c>
      <c r="V104" s="2">
        <v>3</v>
      </c>
      <c r="W104" s="2">
        <v>0</v>
      </c>
      <c r="X104" s="2">
        <v>0</v>
      </c>
      <c r="Y104" s="2">
        <v>2</v>
      </c>
      <c r="Z104" s="2">
        <v>3</v>
      </c>
      <c r="AA104" s="2">
        <v>3</v>
      </c>
      <c r="AB104" s="2">
        <f t="shared" si="17"/>
        <v>17</v>
      </c>
      <c r="AC104" s="9">
        <f t="shared" si="18"/>
        <v>29.310344827586206</v>
      </c>
      <c r="AD104" s="10">
        <f t="shared" si="19"/>
        <v>40.421455938697321</v>
      </c>
    </row>
    <row r="105" spans="1:30" ht="47.25">
      <c r="A105" s="2">
        <v>100</v>
      </c>
      <c r="B105" s="3" t="s">
        <v>281</v>
      </c>
      <c r="C105" s="21" t="s">
        <v>384</v>
      </c>
      <c r="D105" s="2">
        <v>1</v>
      </c>
      <c r="E105" s="2">
        <v>0</v>
      </c>
      <c r="F105" s="2">
        <v>1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f t="shared" si="20"/>
        <v>2</v>
      </c>
      <c r="N105" s="9">
        <f t="shared" si="16"/>
        <v>7.4074074074074074</v>
      </c>
      <c r="O105" s="2">
        <v>3</v>
      </c>
      <c r="P105" s="2">
        <v>1</v>
      </c>
      <c r="Q105" s="2">
        <v>2</v>
      </c>
      <c r="R105" s="2">
        <v>0</v>
      </c>
      <c r="S105" s="2">
        <v>1</v>
      </c>
      <c r="T105" s="2">
        <v>0</v>
      </c>
      <c r="U105" s="2">
        <v>2</v>
      </c>
      <c r="V105" s="2">
        <v>1</v>
      </c>
      <c r="W105" s="2">
        <v>2</v>
      </c>
      <c r="X105" s="2">
        <v>2</v>
      </c>
      <c r="Y105" s="2">
        <v>2</v>
      </c>
      <c r="Z105" s="2">
        <v>0</v>
      </c>
      <c r="AA105" s="2">
        <v>3</v>
      </c>
      <c r="AB105" s="2">
        <f t="shared" si="17"/>
        <v>19</v>
      </c>
      <c r="AC105" s="9">
        <f t="shared" si="18"/>
        <v>32.758620689655174</v>
      </c>
      <c r="AD105" s="10">
        <f t="shared" si="19"/>
        <v>40.166028097062579</v>
      </c>
    </row>
    <row r="106" spans="1:30" ht="78.75">
      <c r="A106" s="2">
        <v>101</v>
      </c>
      <c r="B106" s="3" t="s">
        <v>272</v>
      </c>
      <c r="C106" s="3" t="s">
        <v>338</v>
      </c>
      <c r="D106" s="2">
        <v>2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f t="shared" si="20"/>
        <v>3</v>
      </c>
      <c r="N106" s="9">
        <f t="shared" si="16"/>
        <v>11.111111111111111</v>
      </c>
      <c r="O106" s="2">
        <v>3</v>
      </c>
      <c r="P106" s="2">
        <v>0</v>
      </c>
      <c r="Q106" s="2">
        <v>1</v>
      </c>
      <c r="R106" s="2">
        <v>1</v>
      </c>
      <c r="S106" s="2">
        <v>0</v>
      </c>
      <c r="T106" s="2">
        <v>0</v>
      </c>
      <c r="U106" s="2">
        <v>2</v>
      </c>
      <c r="V106" s="2">
        <v>2</v>
      </c>
      <c r="W106" s="2">
        <v>0</v>
      </c>
      <c r="X106" s="2">
        <v>2</v>
      </c>
      <c r="Y106" s="2">
        <v>1</v>
      </c>
      <c r="Z106" s="2">
        <v>0</v>
      </c>
      <c r="AA106" s="2">
        <v>4</v>
      </c>
      <c r="AB106" s="2">
        <f t="shared" si="17"/>
        <v>16</v>
      </c>
      <c r="AC106" s="9">
        <f t="shared" si="18"/>
        <v>27.586206896551722</v>
      </c>
      <c r="AD106" s="10">
        <f t="shared" si="19"/>
        <v>38.69731800766283</v>
      </c>
    </row>
    <row r="107" spans="1:30" ht="63">
      <c r="A107" s="2">
        <v>102</v>
      </c>
      <c r="B107" s="3" t="s">
        <v>231</v>
      </c>
      <c r="C107" s="3" t="s">
        <v>363</v>
      </c>
      <c r="D107" s="2">
        <v>0</v>
      </c>
      <c r="E107" s="2">
        <v>0</v>
      </c>
      <c r="F107" s="2">
        <v>2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f t="shared" si="20"/>
        <v>2</v>
      </c>
      <c r="N107" s="9">
        <f t="shared" si="16"/>
        <v>7.4074074074074074</v>
      </c>
      <c r="O107" s="2">
        <v>3</v>
      </c>
      <c r="P107" s="2">
        <v>0</v>
      </c>
      <c r="Q107" s="2">
        <v>1</v>
      </c>
      <c r="R107" s="2">
        <v>0</v>
      </c>
      <c r="S107" s="2">
        <v>1</v>
      </c>
      <c r="T107" s="2">
        <v>0</v>
      </c>
      <c r="U107" s="2">
        <v>2</v>
      </c>
      <c r="V107" s="2">
        <v>3</v>
      </c>
      <c r="W107" s="2">
        <v>1</v>
      </c>
      <c r="X107" s="2">
        <v>0</v>
      </c>
      <c r="Y107" s="2">
        <v>1</v>
      </c>
      <c r="Z107" s="2">
        <v>1</v>
      </c>
      <c r="AA107" s="2">
        <v>5</v>
      </c>
      <c r="AB107" s="2">
        <f t="shared" si="17"/>
        <v>18</v>
      </c>
      <c r="AC107" s="9">
        <f t="shared" si="18"/>
        <v>31.03448275862069</v>
      </c>
      <c r="AD107" s="10">
        <f t="shared" si="19"/>
        <v>38.441890166028095</v>
      </c>
    </row>
    <row r="108" spans="1:30" ht="78.75">
      <c r="A108" s="2">
        <v>103</v>
      </c>
      <c r="B108" s="3" t="s">
        <v>276</v>
      </c>
      <c r="C108" s="3" t="s">
        <v>371</v>
      </c>
      <c r="D108" s="2">
        <v>1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f t="shared" si="20"/>
        <v>2</v>
      </c>
      <c r="N108" s="9">
        <f t="shared" si="16"/>
        <v>7.4074074074074074</v>
      </c>
      <c r="O108" s="2">
        <v>3</v>
      </c>
      <c r="P108" s="2">
        <v>3</v>
      </c>
      <c r="Q108" s="2">
        <v>2</v>
      </c>
      <c r="R108" s="2">
        <v>1</v>
      </c>
      <c r="S108" s="2">
        <v>0</v>
      </c>
      <c r="T108" s="2">
        <v>0</v>
      </c>
      <c r="U108" s="2">
        <v>1</v>
      </c>
      <c r="V108" s="2">
        <v>0</v>
      </c>
      <c r="W108" s="2">
        <v>0</v>
      </c>
      <c r="X108" s="2">
        <v>2</v>
      </c>
      <c r="Y108" s="2">
        <v>0</v>
      </c>
      <c r="Z108" s="2">
        <v>0</v>
      </c>
      <c r="AA108" s="2">
        <v>2</v>
      </c>
      <c r="AB108" s="2">
        <f t="shared" si="17"/>
        <v>14</v>
      </c>
      <c r="AC108" s="9">
        <f t="shared" si="18"/>
        <v>24.137931034482758</v>
      </c>
      <c r="AD108" s="10">
        <f t="shared" si="19"/>
        <v>31.545338441890166</v>
      </c>
    </row>
    <row r="109" spans="1:30" ht="78.75">
      <c r="A109" s="2">
        <v>104</v>
      </c>
      <c r="B109" s="3" t="s">
        <v>292</v>
      </c>
      <c r="C109" s="3" t="s">
        <v>321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1</v>
      </c>
      <c r="K109" s="2">
        <v>0</v>
      </c>
      <c r="L109" s="2">
        <v>0</v>
      </c>
      <c r="M109" s="2">
        <f t="shared" si="20"/>
        <v>1</v>
      </c>
      <c r="N109" s="9">
        <f t="shared" si="16"/>
        <v>3.7037037037037037</v>
      </c>
      <c r="O109" s="2">
        <v>3</v>
      </c>
      <c r="P109" s="2">
        <v>2</v>
      </c>
      <c r="Q109" s="2">
        <v>2</v>
      </c>
      <c r="R109" s="2">
        <v>1</v>
      </c>
      <c r="S109" s="2">
        <v>0</v>
      </c>
      <c r="T109" s="2">
        <v>0</v>
      </c>
      <c r="U109" s="2">
        <v>5</v>
      </c>
      <c r="V109" s="2">
        <v>0</v>
      </c>
      <c r="W109" s="2">
        <v>0</v>
      </c>
      <c r="X109" s="2">
        <v>2</v>
      </c>
      <c r="Y109" s="2">
        <v>0</v>
      </c>
      <c r="Z109" s="2">
        <v>0</v>
      </c>
      <c r="AA109" s="2">
        <v>0</v>
      </c>
      <c r="AB109" s="2">
        <f t="shared" si="17"/>
        <v>15</v>
      </c>
      <c r="AC109" s="9">
        <f t="shared" si="18"/>
        <v>25.862068965517242</v>
      </c>
      <c r="AD109" s="10">
        <f t="shared" si="19"/>
        <v>29.565772669220944</v>
      </c>
    </row>
    <row r="110" spans="1:30" ht="63">
      <c r="A110" s="2">
        <v>105</v>
      </c>
      <c r="B110" s="3" t="s">
        <v>221</v>
      </c>
      <c r="C110" s="3" t="s">
        <v>360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f t="shared" si="20"/>
        <v>0</v>
      </c>
      <c r="N110" s="9">
        <f t="shared" si="16"/>
        <v>0</v>
      </c>
      <c r="O110" s="2">
        <v>3</v>
      </c>
      <c r="P110" s="2">
        <v>1</v>
      </c>
      <c r="Q110" s="2">
        <v>0</v>
      </c>
      <c r="R110" s="2">
        <v>0</v>
      </c>
      <c r="S110" s="2">
        <v>0</v>
      </c>
      <c r="T110" s="2">
        <v>0</v>
      </c>
      <c r="U110" s="2">
        <v>4</v>
      </c>
      <c r="V110" s="2">
        <v>1</v>
      </c>
      <c r="W110" s="2">
        <v>1</v>
      </c>
      <c r="X110" s="2">
        <v>2</v>
      </c>
      <c r="Y110" s="2">
        <v>0</v>
      </c>
      <c r="Z110" s="2">
        <v>1</v>
      </c>
      <c r="AA110" s="2">
        <v>4</v>
      </c>
      <c r="AB110" s="2">
        <f t="shared" si="17"/>
        <v>17</v>
      </c>
      <c r="AC110" s="9">
        <f t="shared" si="18"/>
        <v>29.310344827586206</v>
      </c>
      <c r="AD110" s="10">
        <f t="shared" si="19"/>
        <v>29.310344827586206</v>
      </c>
    </row>
    <row r="111" spans="1:30" ht="63">
      <c r="A111" s="2">
        <v>106</v>
      </c>
      <c r="B111" s="3" t="s">
        <v>234</v>
      </c>
      <c r="C111" s="3" t="s">
        <v>333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f t="shared" si="20"/>
        <v>0</v>
      </c>
      <c r="N111" s="9">
        <f t="shared" si="16"/>
        <v>0</v>
      </c>
      <c r="O111" s="2">
        <v>3</v>
      </c>
      <c r="P111" s="2">
        <v>0</v>
      </c>
      <c r="Q111" s="2">
        <v>1</v>
      </c>
      <c r="R111" s="2">
        <v>0</v>
      </c>
      <c r="S111" s="2">
        <v>0</v>
      </c>
      <c r="T111" s="2">
        <v>0</v>
      </c>
      <c r="U111" s="2">
        <v>2</v>
      </c>
      <c r="V111" s="2">
        <v>3</v>
      </c>
      <c r="W111" s="2">
        <v>1</v>
      </c>
      <c r="X111" s="2">
        <v>2</v>
      </c>
      <c r="Y111" s="2">
        <v>0</v>
      </c>
      <c r="Z111" s="2">
        <v>1</v>
      </c>
      <c r="AA111" s="2">
        <v>4</v>
      </c>
      <c r="AB111" s="2">
        <f t="shared" si="17"/>
        <v>17</v>
      </c>
      <c r="AC111" s="9">
        <f t="shared" si="18"/>
        <v>29.310344827586206</v>
      </c>
      <c r="AD111" s="10">
        <f t="shared" si="19"/>
        <v>29.310344827586206</v>
      </c>
    </row>
    <row r="112" spans="1:30" ht="78.75">
      <c r="A112" s="2">
        <v>107</v>
      </c>
      <c r="B112" s="3" t="s">
        <v>249</v>
      </c>
      <c r="C112" s="3" t="s">
        <v>338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f t="shared" si="20"/>
        <v>0</v>
      </c>
      <c r="N112" s="9">
        <f t="shared" si="16"/>
        <v>0</v>
      </c>
      <c r="O112" s="2">
        <v>5</v>
      </c>
      <c r="P112" s="2">
        <v>1</v>
      </c>
      <c r="Q112" s="2">
        <v>1</v>
      </c>
      <c r="R112" s="2">
        <v>1</v>
      </c>
      <c r="S112" s="2">
        <v>0</v>
      </c>
      <c r="T112" s="2">
        <v>0</v>
      </c>
      <c r="U112" s="2">
        <v>1</v>
      </c>
      <c r="V112" s="2">
        <v>2</v>
      </c>
      <c r="W112" s="2">
        <v>0</v>
      </c>
      <c r="X112" s="2">
        <v>1</v>
      </c>
      <c r="Y112" s="2">
        <v>0</v>
      </c>
      <c r="Z112" s="2">
        <v>1</v>
      </c>
      <c r="AA112" s="2">
        <v>4</v>
      </c>
      <c r="AB112" s="2">
        <f t="shared" si="17"/>
        <v>17</v>
      </c>
      <c r="AC112" s="9">
        <f t="shared" si="18"/>
        <v>29.310344827586206</v>
      </c>
      <c r="AD112" s="10">
        <f t="shared" si="19"/>
        <v>29.310344827586206</v>
      </c>
    </row>
    <row r="113" spans="1:30" ht="78.75">
      <c r="A113" s="2">
        <v>108</v>
      </c>
      <c r="B113" s="3" t="s">
        <v>214</v>
      </c>
      <c r="C113" s="3" t="s">
        <v>338</v>
      </c>
      <c r="D113" s="2">
        <v>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3</v>
      </c>
      <c r="M113" s="2">
        <f t="shared" si="20"/>
        <v>4</v>
      </c>
      <c r="N113" s="9">
        <f t="shared" si="16"/>
        <v>14.814814814814815</v>
      </c>
      <c r="O113" s="2">
        <v>2</v>
      </c>
      <c r="P113" s="2">
        <v>1</v>
      </c>
      <c r="Q113" s="2">
        <v>0</v>
      </c>
      <c r="R113" s="2">
        <v>0</v>
      </c>
      <c r="S113" s="2">
        <v>0</v>
      </c>
      <c r="T113" s="2">
        <v>0</v>
      </c>
      <c r="U113" s="2">
        <v>1</v>
      </c>
      <c r="V113" s="2">
        <v>0</v>
      </c>
      <c r="W113" s="2">
        <v>1</v>
      </c>
      <c r="X113" s="2">
        <v>1</v>
      </c>
      <c r="Y113" s="2">
        <v>1</v>
      </c>
      <c r="Z113" s="2">
        <v>0</v>
      </c>
      <c r="AA113" s="2">
        <v>1</v>
      </c>
      <c r="AB113" s="2">
        <f t="shared" si="17"/>
        <v>8</v>
      </c>
      <c r="AC113" s="9">
        <f t="shared" si="18"/>
        <v>13.793103448275861</v>
      </c>
      <c r="AD113" s="10">
        <f t="shared" si="19"/>
        <v>28.607918263090674</v>
      </c>
    </row>
    <row r="114" spans="1:30" ht="63">
      <c r="A114" s="2">
        <v>109</v>
      </c>
      <c r="B114" s="3" t="s">
        <v>218</v>
      </c>
      <c r="C114" s="3" t="s">
        <v>341</v>
      </c>
      <c r="D114" s="2">
        <v>0</v>
      </c>
      <c r="E114" s="2">
        <v>0</v>
      </c>
      <c r="F114" s="2">
        <v>2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</v>
      </c>
      <c r="M114" s="2">
        <f t="shared" si="20"/>
        <v>3</v>
      </c>
      <c r="N114" s="9">
        <f t="shared" si="16"/>
        <v>11.111111111111111</v>
      </c>
      <c r="O114" s="2">
        <v>4</v>
      </c>
      <c r="P114" s="2">
        <v>0</v>
      </c>
      <c r="Q114" s="2">
        <v>1</v>
      </c>
      <c r="R114" s="2">
        <v>1</v>
      </c>
      <c r="S114" s="2">
        <v>0</v>
      </c>
      <c r="T114" s="2">
        <v>1</v>
      </c>
      <c r="U114" s="2">
        <v>0</v>
      </c>
      <c r="V114" s="2">
        <v>1</v>
      </c>
      <c r="W114" s="2">
        <v>0</v>
      </c>
      <c r="X114" s="2">
        <v>1</v>
      </c>
      <c r="Y114" s="2">
        <v>0</v>
      </c>
      <c r="Z114" s="2">
        <v>1</v>
      </c>
      <c r="AA114" s="2">
        <v>0</v>
      </c>
      <c r="AB114" s="2">
        <f t="shared" si="17"/>
        <v>10</v>
      </c>
      <c r="AC114" s="9">
        <f t="shared" si="18"/>
        <v>17.241379310344829</v>
      </c>
      <c r="AD114" s="10">
        <f t="shared" si="19"/>
        <v>28.35249042145594</v>
      </c>
    </row>
    <row r="115" spans="1:30" ht="78.75">
      <c r="A115" s="2">
        <v>110</v>
      </c>
      <c r="B115" s="3" t="s">
        <v>287</v>
      </c>
      <c r="C115" s="3" t="s">
        <v>321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1</v>
      </c>
      <c r="K115" s="2">
        <v>0</v>
      </c>
      <c r="L115" s="2">
        <v>0</v>
      </c>
      <c r="M115" s="2">
        <f t="shared" si="20"/>
        <v>1</v>
      </c>
      <c r="N115" s="9">
        <f t="shared" si="16"/>
        <v>3.7037037037037037</v>
      </c>
      <c r="O115" s="2">
        <v>4</v>
      </c>
      <c r="P115" s="2">
        <v>1</v>
      </c>
      <c r="Q115" s="2">
        <v>1</v>
      </c>
      <c r="R115" s="2">
        <v>1</v>
      </c>
      <c r="S115" s="2">
        <v>1</v>
      </c>
      <c r="T115" s="2">
        <v>0</v>
      </c>
      <c r="U115" s="2">
        <v>2</v>
      </c>
      <c r="V115" s="2">
        <v>0</v>
      </c>
      <c r="W115" s="2">
        <v>1</v>
      </c>
      <c r="X115" s="2">
        <v>1</v>
      </c>
      <c r="Y115" s="2">
        <v>0</v>
      </c>
      <c r="Z115" s="2">
        <v>0</v>
      </c>
      <c r="AA115" s="2">
        <v>1</v>
      </c>
      <c r="AB115" s="2">
        <f t="shared" si="17"/>
        <v>13</v>
      </c>
      <c r="AC115" s="9">
        <f t="shared" si="18"/>
        <v>22.413793103448278</v>
      </c>
      <c r="AD115" s="10">
        <f t="shared" si="19"/>
        <v>26.11749680715198</v>
      </c>
    </row>
    <row r="116" spans="1:30" ht="63">
      <c r="A116" s="2">
        <v>111</v>
      </c>
      <c r="B116" s="3" t="s">
        <v>263</v>
      </c>
      <c r="C116" s="3" t="s">
        <v>360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f t="shared" si="20"/>
        <v>0</v>
      </c>
      <c r="N116" s="9">
        <f t="shared" si="16"/>
        <v>0</v>
      </c>
      <c r="O116" s="2">
        <v>1</v>
      </c>
      <c r="P116" s="2">
        <v>2</v>
      </c>
      <c r="Q116" s="2">
        <v>1</v>
      </c>
      <c r="R116" s="2">
        <v>1</v>
      </c>
      <c r="S116" s="2">
        <v>0</v>
      </c>
      <c r="T116" s="2">
        <v>0</v>
      </c>
      <c r="U116" s="2">
        <v>4</v>
      </c>
      <c r="V116" s="2">
        <v>0</v>
      </c>
      <c r="W116" s="2">
        <v>0</v>
      </c>
      <c r="X116" s="2">
        <v>1</v>
      </c>
      <c r="Y116" s="2">
        <v>0</v>
      </c>
      <c r="Z116" s="2">
        <v>1</v>
      </c>
      <c r="AA116" s="2">
        <v>4</v>
      </c>
      <c r="AB116" s="2">
        <f t="shared" si="17"/>
        <v>15</v>
      </c>
      <c r="AC116" s="9">
        <f t="shared" si="18"/>
        <v>25.862068965517242</v>
      </c>
      <c r="AD116" s="10">
        <f t="shared" si="19"/>
        <v>25.862068965517242</v>
      </c>
    </row>
    <row r="117" spans="1:30" ht="78.75">
      <c r="A117" s="2">
        <v>112</v>
      </c>
      <c r="B117" s="3" t="s">
        <v>238</v>
      </c>
      <c r="C117" s="3" t="s">
        <v>321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f t="shared" si="20"/>
        <v>0</v>
      </c>
      <c r="N117" s="9">
        <f t="shared" si="16"/>
        <v>0</v>
      </c>
      <c r="O117" s="2">
        <v>3</v>
      </c>
      <c r="P117" s="2">
        <v>0</v>
      </c>
      <c r="Q117" s="2">
        <v>2</v>
      </c>
      <c r="R117" s="2">
        <v>1</v>
      </c>
      <c r="S117" s="2">
        <v>0</v>
      </c>
      <c r="T117" s="2">
        <v>0</v>
      </c>
      <c r="U117" s="2">
        <v>1</v>
      </c>
      <c r="V117" s="2">
        <v>3</v>
      </c>
      <c r="W117" s="2">
        <v>0</v>
      </c>
      <c r="X117" s="2">
        <v>2</v>
      </c>
      <c r="Y117" s="2">
        <v>2</v>
      </c>
      <c r="Z117" s="2">
        <v>0</v>
      </c>
      <c r="AA117" s="2">
        <v>0</v>
      </c>
      <c r="AB117" s="2">
        <f t="shared" si="17"/>
        <v>14</v>
      </c>
      <c r="AC117" s="9">
        <f t="shared" si="18"/>
        <v>24.137931034482758</v>
      </c>
      <c r="AD117" s="10">
        <f t="shared" si="19"/>
        <v>24.137931034482758</v>
      </c>
    </row>
  </sheetData>
  <mergeCells count="14">
    <mergeCell ref="AD1:AD4"/>
    <mergeCell ref="A2:A4"/>
    <mergeCell ref="B2:B4"/>
    <mergeCell ref="D2:L2"/>
    <mergeCell ref="M2:M4"/>
    <mergeCell ref="N2:N4"/>
    <mergeCell ref="O2:AA3"/>
    <mergeCell ref="AB2:AB4"/>
    <mergeCell ref="AC2:AC4"/>
    <mergeCell ref="A5:C5"/>
    <mergeCell ref="C2:C4"/>
    <mergeCell ref="D3:I3"/>
    <mergeCell ref="J3:L3"/>
    <mergeCell ref="A1:Y1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2025-01-24T13:13:36Z</dcterms:modified>
</cp:coreProperties>
</file>