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640" yWindow="2640" windowWidth="28800" windowHeight="11385" activeTab="2"/>
  </bookViews>
  <sheets>
    <sheet name="9 классы" sheetId="1" r:id="rId1"/>
    <sheet name="10 классы" sheetId="4" r:id="rId2"/>
    <sheet name="11 класс" sheetId="5" r:id="rId3"/>
  </sheets>
  <externalReferences>
    <externalReference r:id="rId4"/>
  </externalReferences>
  <definedNames>
    <definedName name="sex">[1]Лист2!$F$4:$F$6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5" l="1"/>
  <c r="L40" i="5"/>
  <c r="I20" i="5"/>
  <c r="L20" i="5"/>
  <c r="M20" i="5" s="1"/>
  <c r="N20" i="5" s="1"/>
  <c r="I10" i="5"/>
  <c r="L10" i="5"/>
  <c r="I36" i="5"/>
  <c r="L36" i="5"/>
  <c r="I18" i="5"/>
  <c r="L18" i="5"/>
  <c r="I37" i="5"/>
  <c r="L37" i="5"/>
  <c r="I21" i="5"/>
  <c r="L21" i="5"/>
  <c r="I19" i="5"/>
  <c r="L19" i="5"/>
  <c r="I22" i="5"/>
  <c r="L22" i="5"/>
  <c r="I35" i="5"/>
  <c r="L35" i="5"/>
  <c r="I39" i="4"/>
  <c r="L39" i="4"/>
  <c r="I42" i="4"/>
  <c r="L42" i="4"/>
  <c r="I36" i="4"/>
  <c r="L36" i="4"/>
  <c r="I20" i="4"/>
  <c r="L20" i="4"/>
  <c r="I40" i="4"/>
  <c r="L40" i="4"/>
  <c r="I21" i="4"/>
  <c r="L21" i="4"/>
  <c r="I26" i="4"/>
  <c r="L26" i="4"/>
  <c r="M26" i="4" s="1"/>
  <c r="N26" i="4" s="1"/>
  <c r="I22" i="4"/>
  <c r="L22" i="4"/>
  <c r="I9" i="4"/>
  <c r="L9" i="4"/>
  <c r="I43" i="4"/>
  <c r="L43" i="4"/>
  <c r="I44" i="4"/>
  <c r="L44" i="4"/>
  <c r="I24" i="4"/>
  <c r="L24" i="4"/>
  <c r="M37" i="5" l="1"/>
  <c r="N37" i="5" s="1"/>
  <c r="M36" i="5"/>
  <c r="N36" i="5" s="1"/>
  <c r="M22" i="5"/>
  <c r="N22" i="5" s="1"/>
  <c r="M35" i="5"/>
  <c r="N35" i="5" s="1"/>
  <c r="M40" i="5"/>
  <c r="N40" i="5" s="1"/>
  <c r="M21" i="5"/>
  <c r="N21" i="5" s="1"/>
  <c r="M19" i="5"/>
  <c r="N19" i="5" s="1"/>
  <c r="M18" i="5"/>
  <c r="N18" i="5" s="1"/>
  <c r="M10" i="5"/>
  <c r="N10" i="5" s="1"/>
  <c r="M22" i="4"/>
  <c r="N22" i="4" s="1"/>
  <c r="M44" i="4"/>
  <c r="N44" i="4" s="1"/>
  <c r="M43" i="4"/>
  <c r="N43" i="4" s="1"/>
  <c r="M9" i="4"/>
  <c r="N9" i="4" s="1"/>
  <c r="M40" i="4"/>
  <c r="N40" i="4" s="1"/>
  <c r="M20" i="4"/>
  <c r="N20" i="4" s="1"/>
  <c r="M42" i="4"/>
  <c r="N42" i="4" s="1"/>
  <c r="M39" i="4"/>
  <c r="N39" i="4" s="1"/>
  <c r="M24" i="4"/>
  <c r="N24" i="4" s="1"/>
  <c r="M21" i="4"/>
  <c r="N21" i="4" s="1"/>
  <c r="M36" i="4"/>
  <c r="N36" i="4" s="1"/>
  <c r="L25" i="5"/>
  <c r="I25" i="5"/>
  <c r="L7" i="5"/>
  <c r="I7" i="5"/>
  <c r="L17" i="5"/>
  <c r="I17" i="5"/>
  <c r="L39" i="5"/>
  <c r="I39" i="5"/>
  <c r="L24" i="5"/>
  <c r="I24" i="5"/>
  <c r="L8" i="5"/>
  <c r="I8" i="5"/>
  <c r="L34" i="5"/>
  <c r="I34" i="5"/>
  <c r="L29" i="5"/>
  <c r="I29" i="5"/>
  <c r="L11" i="5"/>
  <c r="I11" i="5"/>
  <c r="L33" i="5"/>
  <c r="I33" i="5"/>
  <c r="L31" i="5"/>
  <c r="I31" i="5"/>
  <c r="L15" i="5"/>
  <c r="I15" i="5"/>
  <c r="L9" i="5"/>
  <c r="I9" i="5"/>
  <c r="L13" i="5"/>
  <c r="I13" i="5"/>
  <c r="L30" i="5"/>
  <c r="I30" i="5"/>
  <c r="L16" i="5"/>
  <c r="I16" i="5"/>
  <c r="L32" i="5"/>
  <c r="I32" i="5"/>
  <c r="L14" i="5"/>
  <c r="I14" i="5"/>
  <c r="L27" i="5"/>
  <c r="I27" i="5"/>
  <c r="L6" i="5"/>
  <c r="I6" i="5"/>
  <c r="L26" i="5"/>
  <c r="I26" i="5"/>
  <c r="L38" i="5"/>
  <c r="I38" i="5"/>
  <c r="L28" i="5"/>
  <c r="I28" i="5"/>
  <c r="L23" i="5"/>
  <c r="I23" i="5"/>
  <c r="L12" i="5"/>
  <c r="I12" i="5"/>
  <c r="L5" i="5"/>
  <c r="I5" i="5"/>
  <c r="M5" i="5" s="1"/>
  <c r="N5" i="5" s="1"/>
  <c r="L32" i="4"/>
  <c r="I32" i="4"/>
  <c r="L8" i="4"/>
  <c r="I8" i="4"/>
  <c r="L35" i="4"/>
  <c r="I35" i="4"/>
  <c r="M35" i="4" s="1"/>
  <c r="N35" i="4" s="1"/>
  <c r="L12" i="4"/>
  <c r="I12" i="4"/>
  <c r="M12" i="4" s="1"/>
  <c r="N12" i="4" s="1"/>
  <c r="L18" i="4"/>
  <c r="I18" i="4"/>
  <c r="L38" i="4"/>
  <c r="I38" i="4"/>
  <c r="L30" i="4"/>
  <c r="I30" i="4"/>
  <c r="L19" i="4"/>
  <c r="I19" i="4"/>
  <c r="L7" i="4"/>
  <c r="I7" i="4"/>
  <c r="L17" i="4"/>
  <c r="I17" i="4"/>
  <c r="M17" i="4" s="1"/>
  <c r="N17" i="4" s="1"/>
  <c r="L37" i="4"/>
  <c r="I37" i="4"/>
  <c r="L11" i="4"/>
  <c r="I11" i="4"/>
  <c r="L25" i="4"/>
  <c r="I25" i="4"/>
  <c r="M25" i="4" s="1"/>
  <c r="N25" i="4" s="1"/>
  <c r="L29" i="4"/>
  <c r="I29" i="4"/>
  <c r="L16" i="4"/>
  <c r="I16" i="4"/>
  <c r="L28" i="4"/>
  <c r="I28" i="4"/>
  <c r="L6" i="4"/>
  <c r="I6" i="4"/>
  <c r="L27" i="4"/>
  <c r="I27" i="4"/>
  <c r="L34" i="4"/>
  <c r="I34" i="4"/>
  <c r="L31" i="4"/>
  <c r="I31" i="4"/>
  <c r="L33" i="4"/>
  <c r="I33" i="4"/>
  <c r="M33" i="4" s="1"/>
  <c r="N33" i="4" s="1"/>
  <c r="L15" i="4"/>
  <c r="I15" i="4"/>
  <c r="L41" i="4"/>
  <c r="I41" i="4"/>
  <c r="M41" i="4" s="1"/>
  <c r="N41" i="4" s="1"/>
  <c r="L10" i="4"/>
  <c r="I10" i="4"/>
  <c r="L14" i="4"/>
  <c r="I14" i="4"/>
  <c r="L13" i="4"/>
  <c r="I13" i="4"/>
  <c r="L23" i="4"/>
  <c r="I23" i="4"/>
  <c r="L5" i="4"/>
  <c r="I5" i="4"/>
  <c r="M5" i="4" s="1"/>
  <c r="N5" i="4" s="1"/>
  <c r="L22" i="1"/>
  <c r="L7" i="1"/>
  <c r="L18" i="1"/>
  <c r="I6" i="1"/>
  <c r="I15" i="1"/>
  <c r="I28" i="1"/>
  <c r="I27" i="1"/>
  <c r="I23" i="1"/>
  <c r="I12" i="1"/>
  <c r="I13" i="1"/>
  <c r="I25" i="1"/>
  <c r="I29" i="1"/>
  <c r="I20" i="1"/>
  <c r="I16" i="1"/>
  <c r="I14" i="1"/>
  <c r="I24" i="1"/>
  <c r="I10" i="1"/>
  <c r="I11" i="1"/>
  <c r="I26" i="1"/>
  <c r="I17" i="1"/>
  <c r="I19" i="1"/>
  <c r="I30" i="1"/>
  <c r="I8" i="1"/>
  <c r="I21" i="1"/>
  <c r="I9" i="1"/>
  <c r="I22" i="1"/>
  <c r="I7" i="1"/>
  <c r="I18" i="1"/>
  <c r="L6" i="1"/>
  <c r="L15" i="1"/>
  <c r="L28" i="1"/>
  <c r="L27" i="1"/>
  <c r="L23" i="1"/>
  <c r="L12" i="1"/>
  <c r="L13" i="1"/>
  <c r="L25" i="1"/>
  <c r="L29" i="1"/>
  <c r="L20" i="1"/>
  <c r="L16" i="1"/>
  <c r="L14" i="1"/>
  <c r="L24" i="1"/>
  <c r="L10" i="1"/>
  <c r="L11" i="1"/>
  <c r="L26" i="1"/>
  <c r="L17" i="1"/>
  <c r="L19" i="1"/>
  <c r="L30" i="1"/>
  <c r="L8" i="1"/>
  <c r="L21" i="1"/>
  <c r="L9" i="1"/>
  <c r="L5" i="1"/>
  <c r="I5" i="1"/>
  <c r="M13" i="5" l="1"/>
  <c r="N13" i="5" s="1"/>
  <c r="M15" i="5"/>
  <c r="N15" i="5" s="1"/>
  <c r="M39" i="5"/>
  <c r="N39" i="5" s="1"/>
  <c r="M12" i="5"/>
  <c r="N12" i="5" s="1"/>
  <c r="M13" i="4"/>
  <c r="N13" i="4" s="1"/>
  <c r="M31" i="5"/>
  <c r="N31" i="5" s="1"/>
  <c r="M17" i="5"/>
  <c r="N17" i="5" s="1"/>
  <c r="M9" i="5"/>
  <c r="N9" i="5" s="1"/>
  <c r="M8" i="4"/>
  <c r="N8" i="4" s="1"/>
  <c r="M22" i="1"/>
  <c r="N22" i="1" s="1"/>
  <c r="M21" i="1"/>
  <c r="N21" i="1" s="1"/>
  <c r="M30" i="5"/>
  <c r="N30" i="5" s="1"/>
  <c r="M27" i="5"/>
  <c r="N27" i="5" s="1"/>
  <c r="M38" i="5"/>
  <c r="N38" i="5" s="1"/>
  <c r="M6" i="5"/>
  <c r="N6" i="5" s="1"/>
  <c r="M25" i="5"/>
  <c r="N25" i="5" s="1"/>
  <c r="M7" i="5"/>
  <c r="N7" i="5" s="1"/>
  <c r="M26" i="5"/>
  <c r="N26" i="5" s="1"/>
  <c r="M14" i="5"/>
  <c r="N14" i="5" s="1"/>
  <c r="M11" i="5"/>
  <c r="N11" i="5" s="1"/>
  <c r="M34" i="5"/>
  <c r="N34" i="5" s="1"/>
  <c r="M24" i="5"/>
  <c r="N24" i="5" s="1"/>
  <c r="M23" i="5"/>
  <c r="N23" i="5" s="1"/>
  <c r="M32" i="5"/>
  <c r="N32" i="5" s="1"/>
  <c r="M33" i="5"/>
  <c r="N33" i="5" s="1"/>
  <c r="M28" i="5"/>
  <c r="N28" i="5" s="1"/>
  <c r="M16" i="5"/>
  <c r="N16" i="5" s="1"/>
  <c r="M29" i="5"/>
  <c r="N29" i="5" s="1"/>
  <c r="M8" i="5"/>
  <c r="N8" i="5" s="1"/>
  <c r="M34" i="4"/>
  <c r="N34" i="4" s="1"/>
  <c r="M27" i="4"/>
  <c r="N27" i="4" s="1"/>
  <c r="M28" i="4"/>
  <c r="N28" i="4" s="1"/>
  <c r="M16" i="4"/>
  <c r="N16" i="4" s="1"/>
  <c r="M11" i="4"/>
  <c r="N11" i="4" s="1"/>
  <c r="M37" i="4"/>
  <c r="N37" i="4" s="1"/>
  <c r="M6" i="4"/>
  <c r="N6" i="4" s="1"/>
  <c r="M38" i="4"/>
  <c r="N38" i="4" s="1"/>
  <c r="M19" i="4"/>
  <c r="N19" i="4" s="1"/>
  <c r="M32" i="4"/>
  <c r="N32" i="4" s="1"/>
  <c r="M29" i="4"/>
  <c r="N29" i="4" s="1"/>
  <c r="M14" i="4"/>
  <c r="N14" i="4" s="1"/>
  <c r="M15" i="4"/>
  <c r="N15" i="4" s="1"/>
  <c r="M7" i="4"/>
  <c r="N7" i="4" s="1"/>
  <c r="M18" i="4"/>
  <c r="N18" i="4" s="1"/>
  <c r="M10" i="4"/>
  <c r="N10" i="4" s="1"/>
  <c r="M30" i="4"/>
  <c r="N30" i="4" s="1"/>
  <c r="M23" i="4"/>
  <c r="N23" i="4" s="1"/>
  <c r="M31" i="4"/>
  <c r="N31" i="4" s="1"/>
  <c r="M27" i="1"/>
  <c r="N27" i="1" s="1"/>
  <c r="M18" i="1"/>
  <c r="N18" i="1" s="1"/>
  <c r="M14" i="1"/>
  <c r="N14" i="1" s="1"/>
  <c r="M11" i="1"/>
  <c r="N11" i="1" s="1"/>
  <c r="M16" i="1"/>
  <c r="N16" i="1" s="1"/>
  <c r="M7" i="1"/>
  <c r="N7" i="1" s="1"/>
  <c r="M20" i="1"/>
  <c r="N20" i="1" s="1"/>
  <c r="M15" i="1"/>
  <c r="N15" i="1" s="1"/>
  <c r="M8" i="1"/>
  <c r="N8" i="1" s="1"/>
  <c r="M29" i="1"/>
  <c r="N29" i="1" s="1"/>
  <c r="M19" i="1"/>
  <c r="N19" i="1" s="1"/>
  <c r="M28" i="1"/>
  <c r="N28" i="1" s="1"/>
  <c r="M17" i="1"/>
  <c r="N17" i="1" s="1"/>
  <c r="M30" i="1"/>
  <c r="N30" i="1" s="1"/>
  <c r="M10" i="1"/>
  <c r="N10" i="1" s="1"/>
  <c r="M12" i="1"/>
  <c r="N12" i="1" s="1"/>
  <c r="M24" i="1"/>
  <c r="N24" i="1" s="1"/>
  <c r="M23" i="1"/>
  <c r="N23" i="1" s="1"/>
  <c r="M6" i="1"/>
  <c r="N6" i="1" s="1"/>
  <c r="M5" i="1"/>
  <c r="N5" i="1" s="1"/>
  <c r="M9" i="1"/>
  <c r="N9" i="1" s="1"/>
  <c r="M25" i="1"/>
  <c r="N25" i="1" s="1"/>
  <c r="M26" i="1"/>
  <c r="N26" i="1" s="1"/>
  <c r="M13" i="1"/>
  <c r="N13" i="1" s="1"/>
</calcChain>
</file>

<file path=xl/sharedStrings.xml><?xml version="1.0" encoding="utf-8"?>
<sst xmlns="http://schemas.openxmlformats.org/spreadsheetml/2006/main" count="231" uniqueCount="144">
  <si>
    <t>№ п/п</t>
  </si>
  <si>
    <t>код участника</t>
  </si>
  <si>
    <t>теоретический тур</t>
  </si>
  <si>
    <t>практический тур</t>
  </si>
  <si>
    <t>максимально возможный балл</t>
  </si>
  <si>
    <t>сумма баллов</t>
  </si>
  <si>
    <t>итоговый балл</t>
  </si>
  <si>
    <t>итого теория</t>
  </si>
  <si>
    <t>итого практика</t>
  </si>
  <si>
    <t>Ф-09-02</t>
  </si>
  <si>
    <t>Ф-09-03</t>
  </si>
  <si>
    <t>Ф-09-04</t>
  </si>
  <si>
    <t>Ф-09-05</t>
  </si>
  <si>
    <t>Ф-09-06</t>
  </si>
  <si>
    <t>Ф-09-07</t>
  </si>
  <si>
    <t>Ф-09-08</t>
  </si>
  <si>
    <t>Ф-09-09</t>
  </si>
  <si>
    <t>Ф-09-10</t>
  </si>
  <si>
    <t>Ф-09-11</t>
  </si>
  <si>
    <t>Ф-09-12</t>
  </si>
  <si>
    <t>Ф-09-13</t>
  </si>
  <si>
    <t>Ф-09-14</t>
  </si>
  <si>
    <t>Ф-09-15</t>
  </si>
  <si>
    <t>Ф-09-16</t>
  </si>
  <si>
    <t>Ф-09-18</t>
  </si>
  <si>
    <t>Ф-09-19</t>
  </si>
  <si>
    <t>Ф-09-20</t>
  </si>
  <si>
    <t>Ф-09-22</t>
  </si>
  <si>
    <t>Ф-09-23</t>
  </si>
  <si>
    <t>Ф-09-24</t>
  </si>
  <si>
    <t>Ф-09-25</t>
  </si>
  <si>
    <t>Ф-09-26</t>
  </si>
  <si>
    <t>Ф-09-27</t>
  </si>
  <si>
    <t>Ф-09-28</t>
  </si>
  <si>
    <t>Ф-10-01</t>
  </si>
  <si>
    <t>Ф-10-02</t>
  </si>
  <si>
    <t>Ф-10-03</t>
  </si>
  <si>
    <t>Ф-10-04</t>
  </si>
  <si>
    <t>Ф-10-06</t>
  </si>
  <si>
    <t>Ф-10-07</t>
  </si>
  <si>
    <t>Ф-10-08</t>
  </si>
  <si>
    <t>Ф-10-09</t>
  </si>
  <si>
    <t>Ф-10-10</t>
  </si>
  <si>
    <t>Ф-10-11</t>
  </si>
  <si>
    <t>Ф-10-12</t>
  </si>
  <si>
    <t>Ф-10-13</t>
  </si>
  <si>
    <t>Ф-10-14</t>
  </si>
  <si>
    <t>Ф-10-15</t>
  </si>
  <si>
    <t>Ф-10-16</t>
  </si>
  <si>
    <t>Ф-10-17</t>
  </si>
  <si>
    <t>Ф-10-18</t>
  </si>
  <si>
    <t>Ф-10-19</t>
  </si>
  <si>
    <t>Ф-10-20</t>
  </si>
  <si>
    <t>Ф-10-22</t>
  </si>
  <si>
    <t>Ф-10-23</t>
  </si>
  <si>
    <t>Ф-10-24</t>
  </si>
  <si>
    <t>Ф-10-25</t>
  </si>
  <si>
    <t>Ф-10-26</t>
  </si>
  <si>
    <t>Ф-10-27</t>
  </si>
  <si>
    <t>Ф-10-28</t>
  </si>
  <si>
    <t>Ф-10-29</t>
  </si>
  <si>
    <t>Ф-10-30</t>
  </si>
  <si>
    <t>Ф-10-31</t>
  </si>
  <si>
    <t>Ф-10-32</t>
  </si>
  <si>
    <t>Ф-10-33</t>
  </si>
  <si>
    <t>Ф-10-34</t>
  </si>
  <si>
    <t>Ф-10-35</t>
  </si>
  <si>
    <t>Ф-10-36</t>
  </si>
  <si>
    <t>Ф-10-37</t>
  </si>
  <si>
    <t>Ф-10-38</t>
  </si>
  <si>
    <t>Ф-10-39</t>
  </si>
  <si>
    <t>Ф-10-40</t>
  </si>
  <si>
    <t>Ф-10-41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</si>
  <si>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</si>
  <si>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Ф-11-02</t>
  </si>
  <si>
    <t>Ф-11-03</t>
  </si>
  <si>
    <t>Ф-11-05</t>
  </si>
  <si>
    <t>Ф-11-06</t>
  </si>
  <si>
    <t>Ф-11-07</t>
  </si>
  <si>
    <t>Ф-11-08</t>
  </si>
  <si>
    <t>Ф-11-09</t>
  </si>
  <si>
    <t>Ф-11-10</t>
  </si>
  <si>
    <t>Ф-11-11</t>
  </si>
  <si>
    <t>Ф-11-13</t>
  </si>
  <si>
    <t>Ф-11-14</t>
  </si>
  <si>
    <t>Ф-11-15</t>
  </si>
  <si>
    <t>Ф-11-16</t>
  </si>
  <si>
    <t>Ф-11-17</t>
  </si>
  <si>
    <t>Ф-11-18</t>
  </si>
  <si>
    <t>Ф-11-19</t>
  </si>
  <si>
    <t>Ф-11-20</t>
  </si>
  <si>
    <t>Ф-11-21</t>
  </si>
  <si>
    <t>Ф-11-22</t>
  </si>
  <si>
    <t>Ф-11-23</t>
  </si>
  <si>
    <t>Ф-11-24</t>
  </si>
  <si>
    <t>Ф-11-25</t>
  </si>
  <si>
    <t>Ф-11-26</t>
  </si>
  <si>
    <t>Ф-11-28</t>
  </si>
  <si>
    <t>Ф-11-29</t>
  </si>
  <si>
    <t>Ф-11-30</t>
  </si>
  <si>
    <t>Ф-11-31</t>
  </si>
  <si>
    <t>Ф-11-32</t>
  </si>
  <si>
    <t>Ф-11-33</t>
  </si>
  <si>
    <t>Ф-11-34</t>
  </si>
  <si>
    <t>Ф-11-35</t>
  </si>
  <si>
    <t>Ф-11-36</t>
  </si>
  <si>
    <t>Ф-11-37</t>
  </si>
  <si>
    <t>Ф-11-38</t>
  </si>
  <si>
    <t>Ф-11-39</t>
  </si>
  <si>
    <t>Муниципальное автономное общеобразовательное учреждение «Лицей №14 имени Заслуженного учителя Российской Федерации А.М.Кузьмина» г.о. Тамбов</t>
  </si>
  <si>
    <t>Муниципальное автономное общеобразовательное учреждение «Лицей №6» г.о. Тамбов</t>
  </si>
  <si>
    <t>Муниципальное автономное общеобразовательное учреждение «Средняя общеобразовательная школа №5» Центр современных индустриальных технологий» г.о. Рассказово</t>
  </si>
  <si>
    <t>Муниципальное бюджетное общеобразовательное учреждение «Пичаевская средняя общеобразовательная школа» Пичаевский МО</t>
  </si>
  <si>
    <t>Муниципальное бюджетное общеобразовательное учреждение «Средняя общеобразовательная школа №4» г.о. Рассказово</t>
  </si>
  <si>
    <t>Муниципальное автономное общеобразовательное учреждение «Цнинская средняя общеобразовательная школа № 2» г.о. Тамбов</t>
  </si>
  <si>
    <t>Муниципальное бюджетное общеобразовательное учреждение Сокольниковская средняя общеобразовательная школа Моршанский МО</t>
  </si>
  <si>
    <t>Муниципальное автономное общеобразовательное учреждение «Гимназия № 7 имени святителя Питирима, епископа Тамбовского» г.о. Тамбов</t>
  </si>
  <si>
    <t>Муниципальное автономное общеобразовательное учреждение средняя общеобразовательная школа №1 – «Школа Сколково-Тамбов» г.о. Тамбов</t>
  </si>
  <si>
    <t>Муниципальное автономное общеобразовательное учреждение «Лицей №29» г.о. Тамбов</t>
  </si>
  <si>
    <t>Муниципальное бюджетное общеобразовательное учреждение «Оборонинская средняя общеобразовательная школа» Мордовский МО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</si>
  <si>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 г.о. Моршанск</t>
  </si>
  <si>
    <t>Тамбовское областное государственное автономное общеобразовательное учреждение «Мичуринский лицей-интернат» г.о. Мичуринск</t>
  </si>
  <si>
    <t>Муниципальное общеобразовательное учреждение «Средняя общеобразовательная школа №15» г.о. Мичуринск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</si>
  <si>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г.о. Мичуринск</t>
  </si>
  <si>
    <t>Муниципальное бюджетное общебразовательное учреждение «Средняя общеобразовательная школа №2 имени Героя Советского Союза Н. И. Бореева» г.о. Моршанск</t>
  </si>
  <si>
    <t>Муниципальное бюджетное общебразовательное учреждение Избердеевская школа им.Героя Советского Союза В.В.Кораблина Петровский МО</t>
  </si>
  <si>
    <t>Муниципальное автономное общеобразовательное учреждение «Средняя общеобразовательная школа №30» г.о. Тамбов</t>
  </si>
  <si>
    <t>Муниципальное бюджетное общеобразовательное учреждение «Средняя общеобразовательная школа №1» г.о. Мичуринск</t>
  </si>
  <si>
    <t>Муниципальное бюджетное общеобразовательное учреждение 2-Гавриловская средняя общеобразовательная школа Гавриловский МО</t>
  </si>
  <si>
    <t>Муниципальное бюджетное общеобразовательное учреждение «Средняя общеобразовательная школа №19» г.о. Мичуринск</t>
  </si>
  <si>
    <t>Муниципальное автономное общеобразовательное учреждение «Цнинская средняя общеобразовательная школа №2» г.о. Тамбов</t>
  </si>
  <si>
    <t>Муниципальное бюджетное общеобразовательное учреждение «Гимназия» г.о. Моршанск</t>
  </si>
  <si>
    <t>Муниципальное автономное общеобразовательное учреждение «Средняя общеобразовательная школа №5 «Научно-технологический центр им. И.В. Мичурина» г.о. Мичуринск</t>
  </si>
  <si>
    <t>Муниципальное бюджетное общеобразовательноу учреждение «Первомайская средняя обшеобразовательная школа» Первомайский МО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</si>
  <si>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 г.о. Рассказово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</si>
  <si>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г.о. Котовск</t>
  </si>
  <si>
    <t>Муниципальное бюджетное общеобразовательное учреждение «Школа - ЭКОТЕХ» г.о. Котовск</t>
  </si>
  <si>
    <t>Политехнический лицей-интернат федерального государственного бюджетного образовательного учреждения высшего образования «Тамбовский государственный технический университет» г.о. Тамбов</t>
  </si>
  <si>
    <t>Образовательная организация</t>
  </si>
  <si>
    <t>Предварительный протокол оценивания выполненных олимпиадных заданий регионального этапа ВсОШ по физике 
в 2024/25 учебном году (10 классы)</t>
  </si>
  <si>
    <t>Максимально возможный балл</t>
  </si>
  <si>
    <t>Код участника</t>
  </si>
  <si>
    <t>Предварительный протокол оценивания выполненных олимпиадных заданий регионального этапа ВсОШ по физике 
в 2024/25 учебном году (9 классы)</t>
  </si>
  <si>
    <t>Предварительный протокол оценивания выполненных олимпиадных заданий регионального этапа ВсОШ по физике 
в 2024/25 учебном году (11 классы)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</si>
</sst>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10"/>
      <name val="Arial Cyr"/>
    </font>
    <font>
      <sz val="10"/>
      <name val="Arial Cyr"/>
      <charset val="1"/>
    </font>
    <font>
      <sz val="10"/>
      <color indexed="8"/>
      <name val="Arial Cyr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5" fillId="0" borderId="0" applyBorder="0" applyProtection="0"/>
    <xf numFmtId="0" fontId="4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49" fontId="9" fillId="0" borderId="1" xfId="5" applyNumberFormat="1" applyFont="1" applyFill="1" applyBorder="1" applyAlignment="1" applyProtection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14" xfId="4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</cellXfs>
  <cellStyles count="7">
    <cellStyle name="Normal 2" xfId="6"/>
    <cellStyle name="Normal 3" xfId="2"/>
    <cellStyle name="Обычный" xfId="0" builtinId="0"/>
    <cellStyle name="Обычный 13" xfId="3"/>
    <cellStyle name="Обычный 15" xfId="1"/>
    <cellStyle name="Обычный 2 10" xfId="5"/>
    <cellStyle name="Обычный 2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5\&#1054;&#1090;%20&#1044;&#1086;&#1083;&#1075;&#1086;&#1074;&#1086;&#1081;_&#1051;&#1080;&#1089;&#1090;&#1099;%20&#1088;&#1077;&#1075;&#1080;&#1089;&#1090;&#1088;&#1072;&#1094;&#1080;&#1080;%20&#1056;&#1069;%20&#1042;&#1089;&#1086;&#1096;%2024-25\27,%2028%20&#1103;&#1085;&#1074;&#1072;&#1088;&#1103;%20-&#1060;&#1080;&#1079;&#1080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Лист2"/>
      <sheetName val="10 класс"/>
      <sheetName val="11 класс"/>
    </sheetNames>
    <sheetDataSet>
      <sheetData sheetId="0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view="pageBreakPreview" zoomScale="60" zoomScaleNormal="70" workbookViewId="0">
      <selection activeCell="D9" sqref="D9"/>
    </sheetView>
  </sheetViews>
  <sheetFormatPr defaultRowHeight="15.75"/>
  <cols>
    <col min="1" max="1" width="9.140625" style="24"/>
    <col min="2" max="2" width="14.42578125" style="24" customWidth="1"/>
    <col min="3" max="3" width="47.7109375" style="24" customWidth="1"/>
    <col min="4" max="10" width="9.140625" style="24"/>
    <col min="11" max="11" width="10.7109375" style="24" customWidth="1"/>
    <col min="12" max="12" width="11.7109375" style="24" customWidth="1"/>
    <col min="13" max="13" width="9.140625" style="24"/>
    <col min="14" max="14" width="11.28515625" style="24" customWidth="1"/>
    <col min="15" max="16384" width="9.140625" style="1"/>
  </cols>
  <sheetData>
    <row r="1" spans="1:14" ht="47.25" customHeight="1">
      <c r="A1" s="2" t="s">
        <v>142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1.5" customHeight="1">
      <c r="A2" s="4" t="s">
        <v>0</v>
      </c>
      <c r="B2" s="5" t="s">
        <v>141</v>
      </c>
      <c r="C2" s="6" t="s">
        <v>138</v>
      </c>
      <c r="D2" s="7" t="s">
        <v>2</v>
      </c>
      <c r="E2" s="8"/>
      <c r="F2" s="8"/>
      <c r="G2" s="8"/>
      <c r="H2" s="9"/>
      <c r="I2" s="5" t="s">
        <v>7</v>
      </c>
      <c r="J2" s="4" t="s">
        <v>3</v>
      </c>
      <c r="K2" s="4"/>
      <c r="L2" s="6" t="s">
        <v>8</v>
      </c>
      <c r="M2" s="10" t="s">
        <v>5</v>
      </c>
      <c r="N2" s="10" t="s">
        <v>6</v>
      </c>
    </row>
    <row r="3" spans="1:14">
      <c r="A3" s="4"/>
      <c r="B3" s="5"/>
      <c r="C3" s="11"/>
      <c r="D3" s="12"/>
      <c r="E3" s="13"/>
      <c r="F3" s="13"/>
      <c r="G3" s="13"/>
      <c r="H3" s="14"/>
      <c r="I3" s="5"/>
      <c r="J3" s="4"/>
      <c r="K3" s="4"/>
      <c r="L3" s="11"/>
      <c r="M3" s="15"/>
      <c r="N3" s="15"/>
    </row>
    <row r="4" spans="1:14">
      <c r="A4" s="4"/>
      <c r="B4" s="5"/>
      <c r="C4" s="16"/>
      <c r="D4" s="17">
        <v>1</v>
      </c>
      <c r="E4" s="17">
        <v>2</v>
      </c>
      <c r="F4" s="17">
        <v>3</v>
      </c>
      <c r="G4" s="17">
        <v>4</v>
      </c>
      <c r="H4" s="17">
        <v>5</v>
      </c>
      <c r="I4" s="5"/>
      <c r="J4" s="17">
        <v>1</v>
      </c>
      <c r="K4" s="17">
        <v>2</v>
      </c>
      <c r="L4" s="16"/>
      <c r="M4" s="18"/>
      <c r="N4" s="18"/>
    </row>
    <row r="5" spans="1:14" ht="29.25" customHeight="1">
      <c r="A5" s="19" t="s">
        <v>140</v>
      </c>
      <c r="B5" s="20"/>
      <c r="C5" s="21"/>
      <c r="D5" s="22">
        <v>12</v>
      </c>
      <c r="E5" s="22">
        <v>12</v>
      </c>
      <c r="F5" s="22">
        <v>12</v>
      </c>
      <c r="G5" s="22">
        <v>12</v>
      </c>
      <c r="H5" s="22">
        <v>12</v>
      </c>
      <c r="I5" s="22">
        <f t="shared" ref="I5" si="0">SUM(D5:H5)</f>
        <v>60</v>
      </c>
      <c r="J5" s="23">
        <v>20</v>
      </c>
      <c r="K5" s="23">
        <v>20</v>
      </c>
      <c r="L5" s="22">
        <f t="shared" ref="L5" si="1">SUM(J5:K5)</f>
        <v>40</v>
      </c>
      <c r="M5" s="22">
        <f t="shared" ref="M5" si="2">I5+L5</f>
        <v>100</v>
      </c>
      <c r="N5" s="22">
        <f t="shared" ref="N5:N30" si="3">M5</f>
        <v>100</v>
      </c>
    </row>
    <row r="6" spans="1:14" ht="78.75">
      <c r="A6" s="17">
        <v>1</v>
      </c>
      <c r="B6" s="25" t="s">
        <v>9</v>
      </c>
      <c r="C6" s="26" t="s">
        <v>109</v>
      </c>
      <c r="D6" s="17">
        <v>0</v>
      </c>
      <c r="E6" s="17">
        <v>2.5</v>
      </c>
      <c r="F6" s="17">
        <v>0</v>
      </c>
      <c r="G6" s="17">
        <v>7</v>
      </c>
      <c r="H6" s="17">
        <v>6.5</v>
      </c>
      <c r="I6" s="22">
        <f t="shared" ref="I6:I30" si="4">SUM(D6:H6)</f>
        <v>16</v>
      </c>
      <c r="J6" s="17">
        <v>20</v>
      </c>
      <c r="K6" s="17">
        <v>8</v>
      </c>
      <c r="L6" s="22">
        <f t="shared" ref="L6:L30" si="5">SUM(J6:K6)</f>
        <v>28</v>
      </c>
      <c r="M6" s="22">
        <f t="shared" ref="M6:M30" si="6">I6+L6</f>
        <v>44</v>
      </c>
      <c r="N6" s="22">
        <f t="shared" si="3"/>
        <v>44</v>
      </c>
    </row>
    <row r="7" spans="1:14" ht="78.75">
      <c r="A7" s="17">
        <v>2</v>
      </c>
      <c r="B7" s="25" t="s">
        <v>32</v>
      </c>
      <c r="C7" s="26" t="s">
        <v>109</v>
      </c>
      <c r="D7" s="17">
        <v>7</v>
      </c>
      <c r="E7" s="17">
        <v>1.5</v>
      </c>
      <c r="F7" s="17">
        <v>2</v>
      </c>
      <c r="G7" s="17">
        <v>12</v>
      </c>
      <c r="H7" s="17">
        <v>0</v>
      </c>
      <c r="I7" s="22">
        <f t="shared" si="4"/>
        <v>22.5</v>
      </c>
      <c r="J7" s="17">
        <v>16.5</v>
      </c>
      <c r="K7" s="17">
        <v>4.5</v>
      </c>
      <c r="L7" s="22">
        <f t="shared" si="5"/>
        <v>21</v>
      </c>
      <c r="M7" s="22">
        <f t="shared" si="6"/>
        <v>43.5</v>
      </c>
      <c r="N7" s="22">
        <f t="shared" si="3"/>
        <v>43.5</v>
      </c>
    </row>
    <row r="8" spans="1:14" ht="63">
      <c r="A8" s="17">
        <v>3</v>
      </c>
      <c r="B8" s="25" t="s">
        <v>28</v>
      </c>
      <c r="C8" s="27" t="s">
        <v>121</v>
      </c>
      <c r="D8" s="17">
        <v>5</v>
      </c>
      <c r="E8" s="17">
        <v>4</v>
      </c>
      <c r="F8" s="17">
        <v>0.5</v>
      </c>
      <c r="G8" s="17">
        <v>12</v>
      </c>
      <c r="H8" s="17">
        <v>8.5</v>
      </c>
      <c r="I8" s="22">
        <f t="shared" si="4"/>
        <v>30</v>
      </c>
      <c r="J8" s="17">
        <v>4.5</v>
      </c>
      <c r="K8" s="17">
        <v>0</v>
      </c>
      <c r="L8" s="22">
        <f t="shared" si="5"/>
        <v>4.5</v>
      </c>
      <c r="M8" s="22">
        <f t="shared" si="6"/>
        <v>34.5</v>
      </c>
      <c r="N8" s="22">
        <f t="shared" si="3"/>
        <v>34.5</v>
      </c>
    </row>
    <row r="9" spans="1:14" ht="63">
      <c r="A9" s="17">
        <v>4</v>
      </c>
      <c r="B9" s="25" t="s">
        <v>30</v>
      </c>
      <c r="C9" s="26" t="s">
        <v>127</v>
      </c>
      <c r="D9" s="17">
        <v>4.5</v>
      </c>
      <c r="E9" s="17">
        <v>6</v>
      </c>
      <c r="F9" s="17">
        <v>0</v>
      </c>
      <c r="G9" s="17">
        <v>12</v>
      </c>
      <c r="H9" s="17">
        <v>5</v>
      </c>
      <c r="I9" s="22">
        <f t="shared" si="4"/>
        <v>27.5</v>
      </c>
      <c r="J9" s="17">
        <v>5.5</v>
      </c>
      <c r="K9" s="17">
        <v>0</v>
      </c>
      <c r="L9" s="22">
        <f t="shared" si="5"/>
        <v>5.5</v>
      </c>
      <c r="M9" s="22">
        <f t="shared" si="6"/>
        <v>33</v>
      </c>
      <c r="N9" s="22">
        <f t="shared" si="3"/>
        <v>33</v>
      </c>
    </row>
    <row r="10" spans="1:14" ht="47.25">
      <c r="A10" s="17">
        <v>5</v>
      </c>
      <c r="B10" s="25" t="s">
        <v>22</v>
      </c>
      <c r="C10" s="26" t="s">
        <v>118</v>
      </c>
      <c r="D10" s="17">
        <v>0</v>
      </c>
      <c r="E10" s="17">
        <v>7</v>
      </c>
      <c r="F10" s="17">
        <v>0</v>
      </c>
      <c r="G10" s="17">
        <v>5.5</v>
      </c>
      <c r="H10" s="17">
        <v>0</v>
      </c>
      <c r="I10" s="22">
        <f t="shared" si="4"/>
        <v>12.5</v>
      </c>
      <c r="J10" s="17">
        <v>15</v>
      </c>
      <c r="K10" s="17">
        <v>0</v>
      </c>
      <c r="L10" s="22">
        <f t="shared" si="5"/>
        <v>15</v>
      </c>
      <c r="M10" s="22">
        <f t="shared" si="6"/>
        <v>27.5</v>
      </c>
      <c r="N10" s="22">
        <f t="shared" si="3"/>
        <v>27.5</v>
      </c>
    </row>
    <row r="11" spans="1:14" ht="68.25" customHeight="1">
      <c r="A11" s="17">
        <v>6</v>
      </c>
      <c r="B11" s="25" t="s">
        <v>23</v>
      </c>
      <c r="C11" s="26" t="s">
        <v>109</v>
      </c>
      <c r="D11" s="17">
        <v>1.5</v>
      </c>
      <c r="E11" s="17">
        <v>6</v>
      </c>
      <c r="F11" s="17">
        <v>0.5</v>
      </c>
      <c r="G11" s="17">
        <v>13</v>
      </c>
      <c r="H11" s="17">
        <v>3.5</v>
      </c>
      <c r="I11" s="22">
        <f t="shared" si="4"/>
        <v>24.5</v>
      </c>
      <c r="J11" s="17">
        <v>0</v>
      </c>
      <c r="K11" s="17">
        <v>1</v>
      </c>
      <c r="L11" s="22">
        <f t="shared" si="5"/>
        <v>1</v>
      </c>
      <c r="M11" s="22">
        <f t="shared" si="6"/>
        <v>25.5</v>
      </c>
      <c r="N11" s="22">
        <f t="shared" si="3"/>
        <v>25.5</v>
      </c>
    </row>
    <row r="12" spans="1:14" ht="64.5" customHeight="1">
      <c r="A12" s="17">
        <v>7</v>
      </c>
      <c r="B12" s="25" t="s">
        <v>14</v>
      </c>
      <c r="C12" s="26" t="s">
        <v>109</v>
      </c>
      <c r="D12" s="17">
        <v>6</v>
      </c>
      <c r="E12" s="17">
        <v>0</v>
      </c>
      <c r="F12" s="17">
        <v>0</v>
      </c>
      <c r="G12" s="17">
        <v>3</v>
      </c>
      <c r="H12" s="17">
        <v>0</v>
      </c>
      <c r="I12" s="22">
        <f t="shared" si="4"/>
        <v>9</v>
      </c>
      <c r="J12" s="17">
        <v>12</v>
      </c>
      <c r="K12" s="17">
        <v>1</v>
      </c>
      <c r="L12" s="22">
        <f t="shared" si="5"/>
        <v>13</v>
      </c>
      <c r="M12" s="22">
        <f t="shared" si="6"/>
        <v>22</v>
      </c>
      <c r="N12" s="22">
        <f t="shared" si="3"/>
        <v>22</v>
      </c>
    </row>
    <row r="13" spans="1:14" ht="78.75">
      <c r="A13" s="17">
        <v>8</v>
      </c>
      <c r="B13" s="25" t="s">
        <v>15</v>
      </c>
      <c r="C13" s="26" t="s">
        <v>109</v>
      </c>
      <c r="D13" s="17">
        <v>0</v>
      </c>
      <c r="E13" s="17">
        <v>0</v>
      </c>
      <c r="F13" s="17">
        <v>0</v>
      </c>
      <c r="G13" s="17">
        <v>3</v>
      </c>
      <c r="H13" s="17">
        <v>0</v>
      </c>
      <c r="I13" s="22">
        <f t="shared" si="4"/>
        <v>3</v>
      </c>
      <c r="J13" s="17">
        <v>15</v>
      </c>
      <c r="K13" s="17">
        <v>0</v>
      </c>
      <c r="L13" s="22">
        <f t="shared" si="5"/>
        <v>15</v>
      </c>
      <c r="M13" s="22">
        <f t="shared" si="6"/>
        <v>18</v>
      </c>
      <c r="N13" s="22">
        <f t="shared" si="3"/>
        <v>18</v>
      </c>
    </row>
    <row r="14" spans="1:14" ht="63">
      <c r="A14" s="17">
        <v>9</v>
      </c>
      <c r="B14" s="25" t="s">
        <v>20</v>
      </c>
      <c r="C14" s="26" t="s">
        <v>117</v>
      </c>
      <c r="D14" s="17">
        <v>0</v>
      </c>
      <c r="E14" s="17">
        <v>2</v>
      </c>
      <c r="F14" s="17">
        <v>0</v>
      </c>
      <c r="G14" s="17">
        <v>3</v>
      </c>
      <c r="H14" s="17">
        <v>3</v>
      </c>
      <c r="I14" s="22">
        <f t="shared" si="4"/>
        <v>8</v>
      </c>
      <c r="J14" s="17">
        <v>9</v>
      </c>
      <c r="K14" s="17">
        <v>1</v>
      </c>
      <c r="L14" s="22">
        <f t="shared" si="5"/>
        <v>10</v>
      </c>
      <c r="M14" s="22">
        <f t="shared" si="6"/>
        <v>18</v>
      </c>
      <c r="N14" s="22">
        <f t="shared" si="3"/>
        <v>18</v>
      </c>
    </row>
    <row r="15" spans="1:14" ht="47.25">
      <c r="A15" s="17">
        <v>10</v>
      </c>
      <c r="B15" s="25" t="s">
        <v>10</v>
      </c>
      <c r="C15" s="26" t="s">
        <v>110</v>
      </c>
      <c r="D15" s="17">
        <v>0</v>
      </c>
      <c r="E15" s="17">
        <v>3</v>
      </c>
      <c r="F15" s="17">
        <v>0</v>
      </c>
      <c r="G15" s="17">
        <v>12</v>
      </c>
      <c r="H15" s="17">
        <v>0</v>
      </c>
      <c r="I15" s="22">
        <f t="shared" si="4"/>
        <v>15</v>
      </c>
      <c r="J15" s="17">
        <v>1.5</v>
      </c>
      <c r="K15" s="17">
        <v>0.5</v>
      </c>
      <c r="L15" s="22">
        <f t="shared" si="5"/>
        <v>2</v>
      </c>
      <c r="M15" s="22">
        <f t="shared" si="6"/>
        <v>17</v>
      </c>
      <c r="N15" s="22">
        <f t="shared" si="3"/>
        <v>17</v>
      </c>
    </row>
    <row r="16" spans="1:14" ht="78.75">
      <c r="A16" s="17">
        <v>11</v>
      </c>
      <c r="B16" s="25" t="s">
        <v>19</v>
      </c>
      <c r="C16" s="26" t="s">
        <v>109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  <c r="I16" s="22">
        <f t="shared" si="4"/>
        <v>0</v>
      </c>
      <c r="J16" s="17">
        <v>15</v>
      </c>
      <c r="K16" s="17">
        <v>0</v>
      </c>
      <c r="L16" s="22">
        <f t="shared" si="5"/>
        <v>15</v>
      </c>
      <c r="M16" s="22">
        <f t="shared" si="6"/>
        <v>15</v>
      </c>
      <c r="N16" s="22">
        <f t="shared" si="3"/>
        <v>15</v>
      </c>
    </row>
    <row r="17" spans="1:14" ht="78.75">
      <c r="A17" s="17">
        <v>12</v>
      </c>
      <c r="B17" s="25" t="s">
        <v>25</v>
      </c>
      <c r="C17" s="26" t="s">
        <v>109</v>
      </c>
      <c r="D17" s="17">
        <v>0</v>
      </c>
      <c r="E17" s="17">
        <v>7</v>
      </c>
      <c r="F17" s="17">
        <v>0.5</v>
      </c>
      <c r="G17" s="17">
        <v>0</v>
      </c>
      <c r="H17" s="17">
        <v>0</v>
      </c>
      <c r="I17" s="22">
        <f t="shared" si="4"/>
        <v>7.5</v>
      </c>
      <c r="J17" s="17">
        <v>4</v>
      </c>
      <c r="K17" s="17">
        <v>0</v>
      </c>
      <c r="L17" s="22">
        <f t="shared" si="5"/>
        <v>4</v>
      </c>
      <c r="M17" s="22">
        <f t="shared" si="6"/>
        <v>11.5</v>
      </c>
      <c r="N17" s="22">
        <f t="shared" si="3"/>
        <v>11.5</v>
      </c>
    </row>
    <row r="18" spans="1:14" ht="78.75">
      <c r="A18" s="17">
        <v>13</v>
      </c>
      <c r="B18" s="25" t="s">
        <v>33</v>
      </c>
      <c r="C18" s="26" t="s">
        <v>109</v>
      </c>
      <c r="D18" s="17">
        <v>3.5</v>
      </c>
      <c r="E18" s="17">
        <v>0</v>
      </c>
      <c r="F18" s="17">
        <v>0</v>
      </c>
      <c r="G18" s="17">
        <v>0</v>
      </c>
      <c r="H18" s="17">
        <v>0</v>
      </c>
      <c r="I18" s="22">
        <f t="shared" si="4"/>
        <v>3.5</v>
      </c>
      <c r="J18" s="17">
        <v>6</v>
      </c>
      <c r="K18" s="17">
        <v>0</v>
      </c>
      <c r="L18" s="22">
        <f t="shared" si="5"/>
        <v>6</v>
      </c>
      <c r="M18" s="22">
        <f t="shared" si="6"/>
        <v>9.5</v>
      </c>
      <c r="N18" s="22">
        <f t="shared" si="3"/>
        <v>9.5</v>
      </c>
    </row>
    <row r="19" spans="1:14" ht="78.75">
      <c r="A19" s="17">
        <v>14</v>
      </c>
      <c r="B19" s="25" t="s">
        <v>26</v>
      </c>
      <c r="C19" s="26" t="s">
        <v>109</v>
      </c>
      <c r="D19" s="17">
        <v>0</v>
      </c>
      <c r="E19" s="17">
        <v>0</v>
      </c>
      <c r="F19" s="17">
        <v>0</v>
      </c>
      <c r="G19" s="17">
        <v>2</v>
      </c>
      <c r="H19" s="17">
        <v>0</v>
      </c>
      <c r="I19" s="22">
        <f t="shared" si="4"/>
        <v>2</v>
      </c>
      <c r="J19" s="17">
        <v>4.5</v>
      </c>
      <c r="K19" s="17">
        <v>0</v>
      </c>
      <c r="L19" s="22">
        <f t="shared" si="5"/>
        <v>4.5</v>
      </c>
      <c r="M19" s="22">
        <f t="shared" si="6"/>
        <v>6.5</v>
      </c>
      <c r="N19" s="22">
        <f t="shared" si="3"/>
        <v>6.5</v>
      </c>
    </row>
    <row r="20" spans="1:14" ht="63">
      <c r="A20" s="17">
        <v>15</v>
      </c>
      <c r="B20" s="25" t="s">
        <v>18</v>
      </c>
      <c r="C20" s="26" t="s">
        <v>116</v>
      </c>
      <c r="D20" s="17">
        <v>0</v>
      </c>
      <c r="E20" s="17">
        <v>0</v>
      </c>
      <c r="F20" s="17">
        <v>0</v>
      </c>
      <c r="G20" s="17">
        <v>1.5</v>
      </c>
      <c r="H20" s="17">
        <v>0</v>
      </c>
      <c r="I20" s="22">
        <f t="shared" si="4"/>
        <v>1.5</v>
      </c>
      <c r="J20" s="17">
        <v>2</v>
      </c>
      <c r="K20" s="17">
        <v>1.5</v>
      </c>
      <c r="L20" s="22">
        <f t="shared" si="5"/>
        <v>3.5</v>
      </c>
      <c r="M20" s="22">
        <f t="shared" si="6"/>
        <v>5</v>
      </c>
      <c r="N20" s="22">
        <f t="shared" si="3"/>
        <v>5</v>
      </c>
    </row>
    <row r="21" spans="1:14" ht="63">
      <c r="A21" s="17">
        <v>16</v>
      </c>
      <c r="B21" s="25" t="s">
        <v>29</v>
      </c>
      <c r="C21" s="26" t="s">
        <v>117</v>
      </c>
      <c r="D21" s="17">
        <v>0</v>
      </c>
      <c r="E21" s="17">
        <v>2.5</v>
      </c>
      <c r="F21" s="17">
        <v>0</v>
      </c>
      <c r="G21" s="17">
        <v>0</v>
      </c>
      <c r="H21" s="17">
        <v>1</v>
      </c>
      <c r="I21" s="22">
        <f t="shared" si="4"/>
        <v>3.5</v>
      </c>
      <c r="J21" s="17">
        <v>0</v>
      </c>
      <c r="K21" s="17">
        <v>0</v>
      </c>
      <c r="L21" s="22">
        <f t="shared" si="5"/>
        <v>0</v>
      </c>
      <c r="M21" s="22">
        <f t="shared" si="6"/>
        <v>3.5</v>
      </c>
      <c r="N21" s="22">
        <f t="shared" si="3"/>
        <v>3.5</v>
      </c>
    </row>
    <row r="22" spans="1:14" ht="78.75">
      <c r="A22" s="17">
        <v>17</v>
      </c>
      <c r="B22" s="25" t="s">
        <v>31</v>
      </c>
      <c r="C22" s="26" t="s">
        <v>115</v>
      </c>
      <c r="D22" s="17">
        <v>0</v>
      </c>
      <c r="E22" s="17">
        <v>2.5</v>
      </c>
      <c r="F22" s="17">
        <v>0</v>
      </c>
      <c r="G22" s="17">
        <v>0</v>
      </c>
      <c r="H22" s="17">
        <v>0</v>
      </c>
      <c r="I22" s="22">
        <f t="shared" si="4"/>
        <v>2.5</v>
      </c>
      <c r="J22" s="17">
        <v>1</v>
      </c>
      <c r="K22" s="17">
        <v>0</v>
      </c>
      <c r="L22" s="22">
        <f t="shared" si="5"/>
        <v>1</v>
      </c>
      <c r="M22" s="22">
        <f t="shared" si="6"/>
        <v>3.5</v>
      </c>
      <c r="N22" s="22">
        <f t="shared" si="3"/>
        <v>3.5</v>
      </c>
    </row>
    <row r="23" spans="1:14" ht="63">
      <c r="A23" s="17">
        <v>18</v>
      </c>
      <c r="B23" s="25" t="s">
        <v>13</v>
      </c>
      <c r="C23" s="28" t="s">
        <v>113</v>
      </c>
      <c r="D23" s="17">
        <v>0</v>
      </c>
      <c r="E23" s="17">
        <v>0</v>
      </c>
      <c r="F23" s="17">
        <v>0</v>
      </c>
      <c r="G23" s="17">
        <v>0</v>
      </c>
      <c r="H23" s="17">
        <v>3</v>
      </c>
      <c r="I23" s="22">
        <f t="shared" si="4"/>
        <v>3</v>
      </c>
      <c r="J23" s="17">
        <v>0</v>
      </c>
      <c r="K23" s="17">
        <v>0</v>
      </c>
      <c r="L23" s="22">
        <f t="shared" si="5"/>
        <v>0</v>
      </c>
      <c r="M23" s="22">
        <f t="shared" si="6"/>
        <v>3</v>
      </c>
      <c r="N23" s="22">
        <f t="shared" si="3"/>
        <v>3</v>
      </c>
    </row>
    <row r="24" spans="1:14" ht="78.75">
      <c r="A24" s="17">
        <v>19</v>
      </c>
      <c r="B24" s="25" t="s">
        <v>21</v>
      </c>
      <c r="C24" s="26" t="s">
        <v>115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22">
        <f t="shared" si="4"/>
        <v>0</v>
      </c>
      <c r="J24" s="17">
        <v>2</v>
      </c>
      <c r="K24" s="17">
        <v>0</v>
      </c>
      <c r="L24" s="22">
        <f t="shared" si="5"/>
        <v>2</v>
      </c>
      <c r="M24" s="22">
        <f t="shared" si="6"/>
        <v>2</v>
      </c>
      <c r="N24" s="22">
        <f t="shared" si="3"/>
        <v>2</v>
      </c>
    </row>
    <row r="25" spans="1:14" ht="63">
      <c r="A25" s="17">
        <v>20</v>
      </c>
      <c r="B25" s="25" t="s">
        <v>16</v>
      </c>
      <c r="C25" s="29" t="s">
        <v>114</v>
      </c>
      <c r="D25" s="17">
        <v>0.5</v>
      </c>
      <c r="E25" s="17">
        <v>0</v>
      </c>
      <c r="F25" s="17">
        <v>0</v>
      </c>
      <c r="G25" s="17">
        <v>0</v>
      </c>
      <c r="H25" s="17">
        <v>0</v>
      </c>
      <c r="I25" s="22">
        <f t="shared" si="4"/>
        <v>0.5</v>
      </c>
      <c r="J25" s="17">
        <v>1</v>
      </c>
      <c r="K25" s="17">
        <v>0</v>
      </c>
      <c r="L25" s="22">
        <f t="shared" si="5"/>
        <v>1</v>
      </c>
      <c r="M25" s="22">
        <f t="shared" si="6"/>
        <v>1.5</v>
      </c>
      <c r="N25" s="22">
        <f t="shared" si="3"/>
        <v>1.5</v>
      </c>
    </row>
    <row r="26" spans="1:14" ht="78.75">
      <c r="A26" s="17">
        <v>21</v>
      </c>
      <c r="B26" s="25" t="s">
        <v>24</v>
      </c>
      <c r="C26" s="30" t="s">
        <v>119</v>
      </c>
      <c r="D26" s="17">
        <v>0</v>
      </c>
      <c r="E26" s="17">
        <v>0</v>
      </c>
      <c r="F26" s="17">
        <v>0</v>
      </c>
      <c r="G26" s="17">
        <v>1.5</v>
      </c>
      <c r="H26" s="17">
        <v>0</v>
      </c>
      <c r="I26" s="22">
        <f t="shared" si="4"/>
        <v>1.5</v>
      </c>
      <c r="J26" s="17">
        <v>0</v>
      </c>
      <c r="K26" s="17">
        <v>0</v>
      </c>
      <c r="L26" s="22">
        <f t="shared" si="5"/>
        <v>0</v>
      </c>
      <c r="M26" s="22">
        <f t="shared" si="6"/>
        <v>1.5</v>
      </c>
      <c r="N26" s="22">
        <f t="shared" si="3"/>
        <v>1.5</v>
      </c>
    </row>
    <row r="27" spans="1:14" ht="63">
      <c r="A27" s="17">
        <v>22</v>
      </c>
      <c r="B27" s="25" t="s">
        <v>12</v>
      </c>
      <c r="C27" s="30" t="s">
        <v>112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22">
        <f t="shared" si="4"/>
        <v>0</v>
      </c>
      <c r="J27" s="17">
        <v>1</v>
      </c>
      <c r="K27" s="17">
        <v>0</v>
      </c>
      <c r="L27" s="22">
        <f t="shared" si="5"/>
        <v>1</v>
      </c>
      <c r="M27" s="22">
        <f t="shared" si="6"/>
        <v>1</v>
      </c>
      <c r="N27" s="22">
        <f t="shared" si="3"/>
        <v>1</v>
      </c>
    </row>
    <row r="28" spans="1:14" ht="78.75">
      <c r="A28" s="17">
        <v>23</v>
      </c>
      <c r="B28" s="25" t="s">
        <v>11</v>
      </c>
      <c r="C28" s="31" t="s">
        <v>111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22">
        <f t="shared" si="4"/>
        <v>0</v>
      </c>
      <c r="J28" s="17">
        <v>0.5</v>
      </c>
      <c r="K28" s="17">
        <v>0</v>
      </c>
      <c r="L28" s="22">
        <f t="shared" si="5"/>
        <v>0.5</v>
      </c>
      <c r="M28" s="22">
        <f t="shared" si="6"/>
        <v>0.5</v>
      </c>
      <c r="N28" s="22">
        <f t="shared" si="3"/>
        <v>0.5</v>
      </c>
    </row>
    <row r="29" spans="1:14" ht="78.75">
      <c r="A29" s="17">
        <v>24</v>
      </c>
      <c r="B29" s="25" t="s">
        <v>17</v>
      </c>
      <c r="C29" s="30" t="s">
        <v>115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22">
        <f t="shared" si="4"/>
        <v>0</v>
      </c>
      <c r="J29" s="17">
        <v>0</v>
      </c>
      <c r="K29" s="17">
        <v>0</v>
      </c>
      <c r="L29" s="22">
        <f t="shared" si="5"/>
        <v>0</v>
      </c>
      <c r="M29" s="22">
        <f t="shared" si="6"/>
        <v>0</v>
      </c>
      <c r="N29" s="22">
        <f t="shared" si="3"/>
        <v>0</v>
      </c>
    </row>
    <row r="30" spans="1:14" ht="78.75">
      <c r="A30" s="17">
        <v>25</v>
      </c>
      <c r="B30" s="25" t="s">
        <v>27</v>
      </c>
      <c r="C30" s="26" t="s">
        <v>120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22">
        <f t="shared" si="4"/>
        <v>0</v>
      </c>
      <c r="J30" s="17">
        <v>0</v>
      </c>
      <c r="K30" s="17">
        <v>0</v>
      </c>
      <c r="L30" s="22">
        <f t="shared" si="5"/>
        <v>0</v>
      </c>
      <c r="M30" s="22">
        <f t="shared" si="6"/>
        <v>0</v>
      </c>
      <c r="N30" s="22">
        <f t="shared" si="3"/>
        <v>0</v>
      </c>
    </row>
  </sheetData>
  <mergeCells count="11">
    <mergeCell ref="A5:C5"/>
    <mergeCell ref="I2:I4"/>
    <mergeCell ref="J2:K3"/>
    <mergeCell ref="D2:H3"/>
    <mergeCell ref="A1:N1"/>
    <mergeCell ref="L2:L4"/>
    <mergeCell ref="M2:M4"/>
    <mergeCell ref="N2:N4"/>
    <mergeCell ref="A2:A4"/>
    <mergeCell ref="B2:B4"/>
    <mergeCell ref="C2:C4"/>
  </mergeCells>
  <pageMargins left="0.7" right="0.7" top="0.75" bottom="0.75" header="0.3" footer="0.3"/>
  <pageSetup paperSize="9" scale="89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zoomScale="60" zoomScaleNormal="70" workbookViewId="0">
      <selection activeCell="D6" sqref="D6"/>
    </sheetView>
  </sheetViews>
  <sheetFormatPr defaultRowHeight="15.75"/>
  <cols>
    <col min="1" max="1" width="9.140625" style="24"/>
    <col min="2" max="2" width="15.5703125" style="24" customWidth="1"/>
    <col min="3" max="3" width="46" style="24" customWidth="1"/>
    <col min="4" max="10" width="9.140625" style="24"/>
    <col min="11" max="11" width="10.7109375" style="24" customWidth="1"/>
    <col min="12" max="12" width="11.7109375" style="24" customWidth="1"/>
    <col min="13" max="13" width="9.140625" style="24"/>
    <col min="14" max="14" width="11.28515625" style="24" customWidth="1"/>
    <col min="15" max="16384" width="9.140625" style="1"/>
  </cols>
  <sheetData>
    <row r="1" spans="1:14" ht="38.25" customHeight="1">
      <c r="A1" s="2" t="s">
        <v>139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ht="31.5" customHeight="1">
      <c r="A2" s="5" t="s">
        <v>0</v>
      </c>
      <c r="B2" s="5" t="s">
        <v>1</v>
      </c>
      <c r="C2" s="6" t="s">
        <v>138</v>
      </c>
      <c r="D2" s="33" t="s">
        <v>2</v>
      </c>
      <c r="E2" s="34"/>
      <c r="F2" s="34"/>
      <c r="G2" s="34"/>
      <c r="H2" s="35"/>
      <c r="I2" s="5" t="s">
        <v>7</v>
      </c>
      <c r="J2" s="5" t="s">
        <v>3</v>
      </c>
      <c r="K2" s="5"/>
      <c r="L2" s="6" t="s">
        <v>8</v>
      </c>
      <c r="M2" s="10" t="s">
        <v>5</v>
      </c>
      <c r="N2" s="10" t="s">
        <v>6</v>
      </c>
    </row>
    <row r="3" spans="1:14">
      <c r="A3" s="5"/>
      <c r="B3" s="5"/>
      <c r="C3" s="11"/>
      <c r="D3" s="36"/>
      <c r="E3" s="37"/>
      <c r="F3" s="37"/>
      <c r="G3" s="37"/>
      <c r="H3" s="38"/>
      <c r="I3" s="5"/>
      <c r="J3" s="5"/>
      <c r="K3" s="5"/>
      <c r="L3" s="11"/>
      <c r="M3" s="15"/>
      <c r="N3" s="15"/>
    </row>
    <row r="4" spans="1:14">
      <c r="A4" s="5"/>
      <c r="B4" s="5"/>
      <c r="C4" s="16"/>
      <c r="D4" s="39">
        <v>1</v>
      </c>
      <c r="E4" s="39">
        <v>2</v>
      </c>
      <c r="F4" s="39">
        <v>3</v>
      </c>
      <c r="G4" s="39">
        <v>4</v>
      </c>
      <c r="H4" s="39">
        <v>5</v>
      </c>
      <c r="I4" s="5"/>
      <c r="J4" s="39">
        <v>1</v>
      </c>
      <c r="K4" s="39">
        <v>2</v>
      </c>
      <c r="L4" s="16"/>
      <c r="M4" s="18"/>
      <c r="N4" s="18"/>
    </row>
    <row r="5" spans="1:14" ht="29.25" customHeight="1">
      <c r="A5" s="19" t="s">
        <v>4</v>
      </c>
      <c r="B5" s="20"/>
      <c r="C5" s="21"/>
      <c r="D5" s="23">
        <v>12</v>
      </c>
      <c r="E5" s="23">
        <v>12</v>
      </c>
      <c r="F5" s="23">
        <v>12</v>
      </c>
      <c r="G5" s="23">
        <v>12</v>
      </c>
      <c r="H5" s="23">
        <v>12</v>
      </c>
      <c r="I5" s="23">
        <f t="shared" ref="I5" si="0">SUM(D5:H5)</f>
        <v>60</v>
      </c>
      <c r="J5" s="23">
        <v>20</v>
      </c>
      <c r="K5" s="23">
        <v>20</v>
      </c>
      <c r="L5" s="23">
        <f t="shared" ref="L5" si="1">SUM(J5:K5)</f>
        <v>40</v>
      </c>
      <c r="M5" s="23">
        <f t="shared" ref="M5" si="2">I5+L5</f>
        <v>100</v>
      </c>
      <c r="N5" s="23">
        <f t="shared" ref="N5:N44" si="3">M5</f>
        <v>100</v>
      </c>
    </row>
    <row r="6" spans="1:14" ht="47.25">
      <c r="A6" s="39">
        <v>1</v>
      </c>
      <c r="B6" s="25" t="s">
        <v>44</v>
      </c>
      <c r="C6" s="25" t="s">
        <v>110</v>
      </c>
      <c r="D6" s="39">
        <v>3</v>
      </c>
      <c r="E6" s="39">
        <v>0</v>
      </c>
      <c r="F6" s="39">
        <v>0</v>
      </c>
      <c r="G6" s="39">
        <v>1.5</v>
      </c>
      <c r="H6" s="39">
        <v>8.5</v>
      </c>
      <c r="I6" s="23">
        <f t="shared" ref="I6:I44" si="4">SUM(D6:H6)</f>
        <v>13</v>
      </c>
      <c r="J6" s="39">
        <v>0</v>
      </c>
      <c r="K6" s="39">
        <v>5</v>
      </c>
      <c r="L6" s="23">
        <f t="shared" ref="L6:L44" si="5">SUM(J6:K6)</f>
        <v>5</v>
      </c>
      <c r="M6" s="23">
        <f t="shared" ref="M6:M44" si="6">I6+L6</f>
        <v>18</v>
      </c>
      <c r="N6" s="23">
        <f t="shared" si="3"/>
        <v>18</v>
      </c>
    </row>
    <row r="7" spans="1:14" ht="47.25">
      <c r="A7" s="39">
        <v>2</v>
      </c>
      <c r="B7" s="25" t="s">
        <v>52</v>
      </c>
      <c r="C7" s="25" t="s">
        <v>110</v>
      </c>
      <c r="D7" s="39">
        <v>1.5</v>
      </c>
      <c r="E7" s="39">
        <v>3</v>
      </c>
      <c r="F7" s="39">
        <v>5.5</v>
      </c>
      <c r="G7" s="39">
        <v>2</v>
      </c>
      <c r="H7" s="39">
        <v>0</v>
      </c>
      <c r="I7" s="23">
        <f t="shared" si="4"/>
        <v>12</v>
      </c>
      <c r="J7" s="39">
        <v>2.5</v>
      </c>
      <c r="K7" s="39">
        <v>2.5</v>
      </c>
      <c r="L7" s="23">
        <f t="shared" si="5"/>
        <v>5</v>
      </c>
      <c r="M7" s="23">
        <f t="shared" si="6"/>
        <v>17</v>
      </c>
      <c r="N7" s="23">
        <f t="shared" si="3"/>
        <v>17</v>
      </c>
    </row>
    <row r="8" spans="1:14" ht="94.5">
      <c r="A8" s="39">
        <v>3</v>
      </c>
      <c r="B8" s="25" t="s">
        <v>59</v>
      </c>
      <c r="C8" s="25" t="s">
        <v>73</v>
      </c>
      <c r="D8" s="39">
        <v>0</v>
      </c>
      <c r="E8" s="39">
        <v>4</v>
      </c>
      <c r="F8" s="39">
        <v>0</v>
      </c>
      <c r="G8" s="39">
        <v>0</v>
      </c>
      <c r="H8" s="39">
        <v>0</v>
      </c>
      <c r="I8" s="23">
        <f t="shared" si="4"/>
        <v>4</v>
      </c>
      <c r="J8" s="39">
        <v>2</v>
      </c>
      <c r="K8" s="39">
        <v>5</v>
      </c>
      <c r="L8" s="23">
        <f t="shared" si="5"/>
        <v>7</v>
      </c>
      <c r="M8" s="23">
        <f t="shared" si="6"/>
        <v>11</v>
      </c>
      <c r="N8" s="23">
        <f t="shared" si="3"/>
        <v>11</v>
      </c>
    </row>
    <row r="9" spans="1:14" ht="78.75">
      <c r="A9" s="39">
        <v>4</v>
      </c>
      <c r="B9" s="25" t="s">
        <v>69</v>
      </c>
      <c r="C9" s="25" t="s">
        <v>109</v>
      </c>
      <c r="D9" s="39">
        <v>0</v>
      </c>
      <c r="E9" s="39">
        <v>4</v>
      </c>
      <c r="F9" s="39">
        <v>0</v>
      </c>
      <c r="G9" s="39">
        <v>1</v>
      </c>
      <c r="H9" s="39">
        <v>0</v>
      </c>
      <c r="I9" s="23">
        <f t="shared" si="4"/>
        <v>5</v>
      </c>
      <c r="J9" s="39">
        <v>2</v>
      </c>
      <c r="K9" s="39">
        <v>3</v>
      </c>
      <c r="L9" s="23">
        <f t="shared" si="5"/>
        <v>5</v>
      </c>
      <c r="M9" s="23">
        <f t="shared" si="6"/>
        <v>10</v>
      </c>
      <c r="N9" s="23">
        <f t="shared" si="3"/>
        <v>10</v>
      </c>
    </row>
    <row r="10" spans="1:14" ht="47.25">
      <c r="A10" s="39">
        <v>5</v>
      </c>
      <c r="B10" s="25" t="s">
        <v>37</v>
      </c>
      <c r="C10" s="25" t="s">
        <v>118</v>
      </c>
      <c r="D10" s="39">
        <v>0</v>
      </c>
      <c r="E10" s="39">
        <v>6</v>
      </c>
      <c r="F10" s="39">
        <v>1</v>
      </c>
      <c r="G10" s="39">
        <v>0</v>
      </c>
      <c r="H10" s="39">
        <v>0</v>
      </c>
      <c r="I10" s="23">
        <f t="shared" si="4"/>
        <v>7</v>
      </c>
      <c r="J10" s="39">
        <v>1</v>
      </c>
      <c r="K10" s="39">
        <v>0</v>
      </c>
      <c r="L10" s="23">
        <f t="shared" si="5"/>
        <v>1</v>
      </c>
      <c r="M10" s="23">
        <f t="shared" si="6"/>
        <v>8</v>
      </c>
      <c r="N10" s="23">
        <f t="shared" si="3"/>
        <v>8</v>
      </c>
    </row>
    <row r="11" spans="1:14" ht="47.25">
      <c r="A11" s="39">
        <v>6</v>
      </c>
      <c r="B11" s="25" t="s">
        <v>49</v>
      </c>
      <c r="C11" s="25" t="s">
        <v>118</v>
      </c>
      <c r="D11" s="39">
        <v>1.5</v>
      </c>
      <c r="E11" s="39">
        <v>1</v>
      </c>
      <c r="F11" s="39">
        <v>0</v>
      </c>
      <c r="G11" s="39">
        <v>0</v>
      </c>
      <c r="H11" s="39">
        <v>0</v>
      </c>
      <c r="I11" s="23">
        <f t="shared" si="4"/>
        <v>2.5</v>
      </c>
      <c r="J11" s="39">
        <v>2</v>
      </c>
      <c r="K11" s="39">
        <v>2.5</v>
      </c>
      <c r="L11" s="23">
        <f t="shared" si="5"/>
        <v>4.5</v>
      </c>
      <c r="M11" s="23">
        <f t="shared" si="6"/>
        <v>7</v>
      </c>
      <c r="N11" s="23">
        <f t="shared" si="3"/>
        <v>7</v>
      </c>
    </row>
    <row r="12" spans="1:14" ht="63">
      <c r="A12" s="39">
        <v>7</v>
      </c>
      <c r="B12" s="25" t="s">
        <v>57</v>
      </c>
      <c r="C12" s="40" t="s">
        <v>128</v>
      </c>
      <c r="D12" s="39">
        <v>1</v>
      </c>
      <c r="E12" s="39">
        <v>1.5</v>
      </c>
      <c r="F12" s="39">
        <v>0</v>
      </c>
      <c r="G12" s="39">
        <v>0</v>
      </c>
      <c r="H12" s="39">
        <v>0</v>
      </c>
      <c r="I12" s="23">
        <f t="shared" si="4"/>
        <v>2.5</v>
      </c>
      <c r="J12" s="39">
        <v>0.5</v>
      </c>
      <c r="K12" s="39">
        <v>4</v>
      </c>
      <c r="L12" s="23">
        <f t="shared" si="5"/>
        <v>4.5</v>
      </c>
      <c r="M12" s="23">
        <f t="shared" si="6"/>
        <v>7</v>
      </c>
      <c r="N12" s="23">
        <f t="shared" si="3"/>
        <v>7</v>
      </c>
    </row>
    <row r="13" spans="1:14" ht="78.75">
      <c r="A13" s="39">
        <v>8</v>
      </c>
      <c r="B13" s="25" t="s">
        <v>35</v>
      </c>
      <c r="C13" s="25" t="s">
        <v>109</v>
      </c>
      <c r="D13" s="39">
        <v>0</v>
      </c>
      <c r="E13" s="39">
        <v>0</v>
      </c>
      <c r="F13" s="39">
        <v>0</v>
      </c>
      <c r="G13" s="39">
        <v>2.5</v>
      </c>
      <c r="H13" s="39">
        <v>0</v>
      </c>
      <c r="I13" s="23">
        <f t="shared" si="4"/>
        <v>2.5</v>
      </c>
      <c r="J13" s="39">
        <v>1.5</v>
      </c>
      <c r="K13" s="39">
        <v>2.5</v>
      </c>
      <c r="L13" s="23">
        <f t="shared" si="5"/>
        <v>4</v>
      </c>
      <c r="M13" s="23">
        <f t="shared" si="6"/>
        <v>6.5</v>
      </c>
      <c r="N13" s="23">
        <f t="shared" si="3"/>
        <v>6.5</v>
      </c>
    </row>
    <row r="14" spans="1:14" ht="47.25">
      <c r="A14" s="39">
        <v>9</v>
      </c>
      <c r="B14" s="25" t="s">
        <v>36</v>
      </c>
      <c r="C14" s="25" t="s">
        <v>122</v>
      </c>
      <c r="D14" s="39">
        <v>0</v>
      </c>
      <c r="E14" s="39">
        <v>1</v>
      </c>
      <c r="F14" s="39">
        <v>4.5</v>
      </c>
      <c r="G14" s="39">
        <v>0</v>
      </c>
      <c r="H14" s="39">
        <v>0</v>
      </c>
      <c r="I14" s="23">
        <f t="shared" si="4"/>
        <v>5.5</v>
      </c>
      <c r="J14" s="39">
        <v>0</v>
      </c>
      <c r="K14" s="39">
        <v>1</v>
      </c>
      <c r="L14" s="23">
        <f t="shared" si="5"/>
        <v>1</v>
      </c>
      <c r="M14" s="23">
        <f t="shared" si="6"/>
        <v>6.5</v>
      </c>
      <c r="N14" s="23">
        <f t="shared" si="3"/>
        <v>6.5</v>
      </c>
    </row>
    <row r="15" spans="1:14" ht="78.75">
      <c r="A15" s="39">
        <v>10</v>
      </c>
      <c r="B15" s="25" t="s">
        <v>39</v>
      </c>
      <c r="C15" s="25" t="s">
        <v>109</v>
      </c>
      <c r="D15" s="39">
        <v>0</v>
      </c>
      <c r="E15" s="39">
        <v>2.5</v>
      </c>
      <c r="F15" s="39">
        <v>1</v>
      </c>
      <c r="G15" s="39">
        <v>0</v>
      </c>
      <c r="H15" s="39">
        <v>0</v>
      </c>
      <c r="I15" s="23">
        <f t="shared" si="4"/>
        <v>3.5</v>
      </c>
      <c r="J15" s="39">
        <v>3</v>
      </c>
      <c r="K15" s="39">
        <v>0</v>
      </c>
      <c r="L15" s="23">
        <f t="shared" si="5"/>
        <v>3</v>
      </c>
      <c r="M15" s="23">
        <f t="shared" si="6"/>
        <v>6.5</v>
      </c>
      <c r="N15" s="23">
        <f t="shared" si="3"/>
        <v>6.5</v>
      </c>
    </row>
    <row r="16" spans="1:14" ht="78.75">
      <c r="A16" s="39">
        <v>11</v>
      </c>
      <c r="B16" s="25" t="s">
        <v>46</v>
      </c>
      <c r="C16" s="25" t="s">
        <v>109</v>
      </c>
      <c r="D16" s="39">
        <v>0</v>
      </c>
      <c r="E16" s="39">
        <v>2.5</v>
      </c>
      <c r="F16" s="39">
        <v>0</v>
      </c>
      <c r="G16" s="39">
        <v>0</v>
      </c>
      <c r="H16" s="39">
        <v>0</v>
      </c>
      <c r="I16" s="23">
        <f t="shared" si="4"/>
        <v>2.5</v>
      </c>
      <c r="J16" s="39">
        <v>2</v>
      </c>
      <c r="K16" s="39">
        <v>2</v>
      </c>
      <c r="L16" s="23">
        <f t="shared" si="5"/>
        <v>4</v>
      </c>
      <c r="M16" s="23">
        <f t="shared" si="6"/>
        <v>6.5</v>
      </c>
      <c r="N16" s="23">
        <f t="shared" si="3"/>
        <v>6.5</v>
      </c>
    </row>
    <row r="17" spans="1:14" ht="78.75">
      <c r="A17" s="39">
        <v>12</v>
      </c>
      <c r="B17" s="25" t="s">
        <v>51</v>
      </c>
      <c r="C17" s="25" t="s">
        <v>115</v>
      </c>
      <c r="D17" s="39">
        <v>0</v>
      </c>
      <c r="E17" s="39">
        <v>0</v>
      </c>
      <c r="F17" s="39">
        <v>0</v>
      </c>
      <c r="G17" s="39">
        <v>1</v>
      </c>
      <c r="H17" s="39">
        <v>0</v>
      </c>
      <c r="I17" s="23">
        <f t="shared" si="4"/>
        <v>1</v>
      </c>
      <c r="J17" s="39">
        <v>1.5</v>
      </c>
      <c r="K17" s="39">
        <v>3.5</v>
      </c>
      <c r="L17" s="23">
        <f t="shared" si="5"/>
        <v>5</v>
      </c>
      <c r="M17" s="23">
        <f t="shared" si="6"/>
        <v>6</v>
      </c>
      <c r="N17" s="23">
        <f t="shared" si="3"/>
        <v>6</v>
      </c>
    </row>
    <row r="18" spans="1:14" ht="63">
      <c r="A18" s="39">
        <v>13</v>
      </c>
      <c r="B18" s="25" t="s">
        <v>56</v>
      </c>
      <c r="C18" s="25" t="s">
        <v>117</v>
      </c>
      <c r="D18" s="39">
        <v>0</v>
      </c>
      <c r="E18" s="39">
        <v>0</v>
      </c>
      <c r="F18" s="39">
        <v>0</v>
      </c>
      <c r="G18" s="39">
        <v>2.5</v>
      </c>
      <c r="H18" s="39">
        <v>0</v>
      </c>
      <c r="I18" s="23">
        <f t="shared" si="4"/>
        <v>2.5</v>
      </c>
      <c r="J18" s="39">
        <v>1</v>
      </c>
      <c r="K18" s="39">
        <v>2.5</v>
      </c>
      <c r="L18" s="23">
        <f t="shared" si="5"/>
        <v>3.5</v>
      </c>
      <c r="M18" s="23">
        <f t="shared" si="6"/>
        <v>6</v>
      </c>
      <c r="N18" s="23">
        <f t="shared" si="3"/>
        <v>6</v>
      </c>
    </row>
    <row r="19" spans="1:14" ht="78.75">
      <c r="A19" s="39">
        <v>14</v>
      </c>
      <c r="B19" s="25" t="s">
        <v>53</v>
      </c>
      <c r="C19" s="25" t="s">
        <v>109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23">
        <f t="shared" si="4"/>
        <v>0</v>
      </c>
      <c r="J19" s="39">
        <v>2</v>
      </c>
      <c r="K19" s="39">
        <v>3.5</v>
      </c>
      <c r="L19" s="23">
        <f t="shared" si="5"/>
        <v>5.5</v>
      </c>
      <c r="M19" s="23">
        <f t="shared" si="6"/>
        <v>5.5</v>
      </c>
      <c r="N19" s="23">
        <f t="shared" si="3"/>
        <v>5.5</v>
      </c>
    </row>
    <row r="20" spans="1:14" ht="63">
      <c r="A20" s="39">
        <v>15</v>
      </c>
      <c r="B20" s="25" t="s">
        <v>64</v>
      </c>
      <c r="C20" s="25" t="s">
        <v>130</v>
      </c>
      <c r="D20" s="39">
        <v>0</v>
      </c>
      <c r="E20" s="39">
        <v>0</v>
      </c>
      <c r="F20" s="39">
        <v>3</v>
      </c>
      <c r="G20" s="39">
        <v>0</v>
      </c>
      <c r="H20" s="39">
        <v>0</v>
      </c>
      <c r="I20" s="23">
        <f t="shared" si="4"/>
        <v>3</v>
      </c>
      <c r="J20" s="39">
        <v>0</v>
      </c>
      <c r="K20" s="39">
        <v>2.5</v>
      </c>
      <c r="L20" s="23">
        <f t="shared" si="5"/>
        <v>2.5</v>
      </c>
      <c r="M20" s="23">
        <f t="shared" si="6"/>
        <v>5.5</v>
      </c>
      <c r="N20" s="23">
        <f t="shared" si="3"/>
        <v>5.5</v>
      </c>
    </row>
    <row r="21" spans="1:14" ht="78.75">
      <c r="A21" s="39">
        <v>16</v>
      </c>
      <c r="B21" s="25" t="s">
        <v>66</v>
      </c>
      <c r="C21" s="25" t="s">
        <v>109</v>
      </c>
      <c r="D21" s="39">
        <v>0</v>
      </c>
      <c r="E21" s="39">
        <v>0</v>
      </c>
      <c r="F21" s="39">
        <v>2.5</v>
      </c>
      <c r="G21" s="39">
        <v>0</v>
      </c>
      <c r="H21" s="39">
        <v>0</v>
      </c>
      <c r="I21" s="23">
        <f t="shared" si="4"/>
        <v>2.5</v>
      </c>
      <c r="J21" s="39">
        <v>1.5</v>
      </c>
      <c r="K21" s="39">
        <v>1</v>
      </c>
      <c r="L21" s="23">
        <f t="shared" si="5"/>
        <v>2.5</v>
      </c>
      <c r="M21" s="23">
        <f t="shared" si="6"/>
        <v>5</v>
      </c>
      <c r="N21" s="23">
        <f t="shared" si="3"/>
        <v>5</v>
      </c>
    </row>
    <row r="22" spans="1:14" ht="63">
      <c r="A22" s="39">
        <v>17</v>
      </c>
      <c r="B22" s="25" t="s">
        <v>68</v>
      </c>
      <c r="C22" s="25" t="s">
        <v>117</v>
      </c>
      <c r="D22" s="39">
        <v>1.5</v>
      </c>
      <c r="E22" s="39">
        <v>2</v>
      </c>
      <c r="F22" s="39">
        <v>0</v>
      </c>
      <c r="G22" s="39">
        <v>0</v>
      </c>
      <c r="H22" s="39">
        <v>0</v>
      </c>
      <c r="I22" s="23">
        <f t="shared" si="4"/>
        <v>3.5</v>
      </c>
      <c r="J22" s="39">
        <v>0</v>
      </c>
      <c r="K22" s="39">
        <v>1.5</v>
      </c>
      <c r="L22" s="23">
        <f t="shared" si="5"/>
        <v>1.5</v>
      </c>
      <c r="M22" s="23">
        <f t="shared" si="6"/>
        <v>5</v>
      </c>
      <c r="N22" s="23">
        <f t="shared" si="3"/>
        <v>5</v>
      </c>
    </row>
    <row r="23" spans="1:14" ht="47.25">
      <c r="A23" s="39">
        <v>18</v>
      </c>
      <c r="B23" s="25" t="s">
        <v>34</v>
      </c>
      <c r="C23" s="25" t="s">
        <v>110</v>
      </c>
      <c r="D23" s="39">
        <v>1.5</v>
      </c>
      <c r="E23" s="39">
        <v>0</v>
      </c>
      <c r="F23" s="39">
        <v>3</v>
      </c>
      <c r="G23" s="39">
        <v>0</v>
      </c>
      <c r="H23" s="39">
        <v>0</v>
      </c>
      <c r="I23" s="23">
        <f t="shared" si="4"/>
        <v>4.5</v>
      </c>
      <c r="J23" s="39">
        <v>0</v>
      </c>
      <c r="K23" s="39">
        <v>0</v>
      </c>
      <c r="L23" s="23">
        <f t="shared" si="5"/>
        <v>0</v>
      </c>
      <c r="M23" s="23">
        <f t="shared" si="6"/>
        <v>4.5</v>
      </c>
      <c r="N23" s="23">
        <f t="shared" si="3"/>
        <v>4.5</v>
      </c>
    </row>
    <row r="24" spans="1:14" ht="47.25">
      <c r="A24" s="39">
        <v>19</v>
      </c>
      <c r="B24" s="25" t="s">
        <v>72</v>
      </c>
      <c r="C24" s="25" t="s">
        <v>110</v>
      </c>
      <c r="D24" s="39">
        <v>0</v>
      </c>
      <c r="E24" s="39">
        <v>0</v>
      </c>
      <c r="F24" s="39">
        <v>2.5</v>
      </c>
      <c r="G24" s="39">
        <v>0</v>
      </c>
      <c r="H24" s="39">
        <v>0</v>
      </c>
      <c r="I24" s="23">
        <f t="shared" si="4"/>
        <v>2.5</v>
      </c>
      <c r="J24" s="39">
        <v>2</v>
      </c>
      <c r="K24" s="39">
        <v>0</v>
      </c>
      <c r="L24" s="23">
        <f t="shared" si="5"/>
        <v>2</v>
      </c>
      <c r="M24" s="23">
        <f t="shared" si="6"/>
        <v>4.5</v>
      </c>
      <c r="N24" s="23">
        <f t="shared" si="3"/>
        <v>4.5</v>
      </c>
    </row>
    <row r="25" spans="1:14" ht="63">
      <c r="A25" s="39">
        <v>20</v>
      </c>
      <c r="B25" s="25" t="s">
        <v>48</v>
      </c>
      <c r="C25" s="25" t="s">
        <v>125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23">
        <f t="shared" si="4"/>
        <v>0</v>
      </c>
      <c r="J25" s="39">
        <v>0</v>
      </c>
      <c r="K25" s="39">
        <v>4</v>
      </c>
      <c r="L25" s="23">
        <f t="shared" si="5"/>
        <v>4</v>
      </c>
      <c r="M25" s="23">
        <f t="shared" si="6"/>
        <v>4</v>
      </c>
      <c r="N25" s="23">
        <f t="shared" si="3"/>
        <v>4</v>
      </c>
    </row>
    <row r="26" spans="1:14" ht="78.75">
      <c r="A26" s="39">
        <v>21</v>
      </c>
      <c r="B26" s="25" t="s">
        <v>67</v>
      </c>
      <c r="C26" s="25" t="s">
        <v>120</v>
      </c>
      <c r="D26" s="39">
        <v>0</v>
      </c>
      <c r="E26" s="39">
        <v>2</v>
      </c>
      <c r="F26" s="39">
        <v>0</v>
      </c>
      <c r="G26" s="39">
        <v>0</v>
      </c>
      <c r="H26" s="39">
        <v>0</v>
      </c>
      <c r="I26" s="23">
        <f t="shared" si="4"/>
        <v>2</v>
      </c>
      <c r="J26" s="39">
        <v>0</v>
      </c>
      <c r="K26" s="39">
        <v>2</v>
      </c>
      <c r="L26" s="23">
        <f t="shared" si="5"/>
        <v>2</v>
      </c>
      <c r="M26" s="23">
        <f t="shared" si="6"/>
        <v>4</v>
      </c>
      <c r="N26" s="23">
        <f t="shared" si="3"/>
        <v>4</v>
      </c>
    </row>
    <row r="27" spans="1:14" ht="63">
      <c r="A27" s="39">
        <v>22</v>
      </c>
      <c r="B27" s="25" t="s">
        <v>43</v>
      </c>
      <c r="C27" s="25" t="s">
        <v>126</v>
      </c>
      <c r="D27" s="39">
        <v>0</v>
      </c>
      <c r="E27" s="39">
        <v>1</v>
      </c>
      <c r="F27" s="39">
        <v>0</v>
      </c>
      <c r="G27" s="39">
        <v>0</v>
      </c>
      <c r="H27" s="39">
        <v>0</v>
      </c>
      <c r="I27" s="23">
        <f t="shared" si="4"/>
        <v>1</v>
      </c>
      <c r="J27" s="39">
        <v>0</v>
      </c>
      <c r="K27" s="39">
        <v>2.5</v>
      </c>
      <c r="L27" s="23">
        <f t="shared" si="5"/>
        <v>2.5</v>
      </c>
      <c r="M27" s="23">
        <f t="shared" si="6"/>
        <v>3.5</v>
      </c>
      <c r="N27" s="23">
        <f t="shared" si="3"/>
        <v>3.5</v>
      </c>
    </row>
    <row r="28" spans="1:14" ht="78.75">
      <c r="A28" s="39">
        <v>23</v>
      </c>
      <c r="B28" s="25" t="s">
        <v>45</v>
      </c>
      <c r="C28" s="25" t="s">
        <v>109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23">
        <f t="shared" si="4"/>
        <v>0</v>
      </c>
      <c r="J28" s="39">
        <v>1</v>
      </c>
      <c r="K28" s="39">
        <v>2.5</v>
      </c>
      <c r="L28" s="23">
        <f t="shared" si="5"/>
        <v>3.5</v>
      </c>
      <c r="M28" s="23">
        <f t="shared" si="6"/>
        <v>3.5</v>
      </c>
      <c r="N28" s="23">
        <f t="shared" si="3"/>
        <v>3.5</v>
      </c>
    </row>
    <row r="29" spans="1:14" ht="63">
      <c r="A29" s="39">
        <v>24</v>
      </c>
      <c r="B29" s="25" t="s">
        <v>47</v>
      </c>
      <c r="C29" s="25" t="s">
        <v>127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23">
        <f t="shared" si="4"/>
        <v>0</v>
      </c>
      <c r="J29" s="39">
        <v>1.5</v>
      </c>
      <c r="K29" s="39">
        <v>2</v>
      </c>
      <c r="L29" s="23">
        <f t="shared" si="5"/>
        <v>3.5</v>
      </c>
      <c r="M29" s="23">
        <f t="shared" si="6"/>
        <v>3.5</v>
      </c>
      <c r="N29" s="23">
        <f t="shared" si="3"/>
        <v>3.5</v>
      </c>
    </row>
    <row r="30" spans="1:14" ht="78.75">
      <c r="A30" s="39">
        <v>25</v>
      </c>
      <c r="B30" s="25" t="s">
        <v>54</v>
      </c>
      <c r="C30" s="25" t="s">
        <v>109</v>
      </c>
      <c r="D30" s="39">
        <v>0</v>
      </c>
      <c r="E30" s="39">
        <v>1</v>
      </c>
      <c r="F30" s="39">
        <v>0</v>
      </c>
      <c r="G30" s="39">
        <v>1</v>
      </c>
      <c r="H30" s="39">
        <v>0</v>
      </c>
      <c r="I30" s="23">
        <f t="shared" si="4"/>
        <v>2</v>
      </c>
      <c r="J30" s="39">
        <v>0.5</v>
      </c>
      <c r="K30" s="39">
        <v>1</v>
      </c>
      <c r="L30" s="23">
        <f t="shared" si="5"/>
        <v>1.5</v>
      </c>
      <c r="M30" s="23">
        <f t="shared" si="6"/>
        <v>3.5</v>
      </c>
      <c r="N30" s="23">
        <f t="shared" si="3"/>
        <v>3.5</v>
      </c>
    </row>
    <row r="31" spans="1:14" ht="78.75">
      <c r="A31" s="39">
        <v>26</v>
      </c>
      <c r="B31" s="25" t="s">
        <v>41</v>
      </c>
      <c r="C31" s="25" t="s">
        <v>124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23">
        <f t="shared" si="4"/>
        <v>0</v>
      </c>
      <c r="J31" s="39">
        <v>3</v>
      </c>
      <c r="K31" s="39">
        <v>0</v>
      </c>
      <c r="L31" s="23">
        <f t="shared" si="5"/>
        <v>3</v>
      </c>
      <c r="M31" s="23">
        <f t="shared" si="6"/>
        <v>3</v>
      </c>
      <c r="N31" s="23">
        <f t="shared" si="3"/>
        <v>3</v>
      </c>
    </row>
    <row r="32" spans="1:14" ht="63">
      <c r="A32" s="39">
        <v>27</v>
      </c>
      <c r="B32" s="25" t="s">
        <v>60</v>
      </c>
      <c r="C32" s="41" t="s">
        <v>113</v>
      </c>
      <c r="D32" s="39">
        <v>0</v>
      </c>
      <c r="E32" s="39">
        <v>1</v>
      </c>
      <c r="F32" s="39">
        <v>0</v>
      </c>
      <c r="G32" s="39">
        <v>0</v>
      </c>
      <c r="H32" s="39">
        <v>0</v>
      </c>
      <c r="I32" s="23">
        <f t="shared" si="4"/>
        <v>1</v>
      </c>
      <c r="J32" s="39">
        <v>0</v>
      </c>
      <c r="K32" s="39">
        <v>1.5</v>
      </c>
      <c r="L32" s="23">
        <f t="shared" si="5"/>
        <v>1.5</v>
      </c>
      <c r="M32" s="23">
        <f t="shared" si="6"/>
        <v>2.5</v>
      </c>
      <c r="N32" s="23">
        <f t="shared" si="3"/>
        <v>2.5</v>
      </c>
    </row>
    <row r="33" spans="1:14" ht="78.75">
      <c r="A33" s="39">
        <v>28</v>
      </c>
      <c r="B33" s="25" t="s">
        <v>40</v>
      </c>
      <c r="C33" s="25" t="s">
        <v>109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23">
        <f t="shared" si="4"/>
        <v>0</v>
      </c>
      <c r="J33" s="39">
        <v>2</v>
      </c>
      <c r="K33" s="39">
        <v>0</v>
      </c>
      <c r="L33" s="23">
        <f t="shared" si="5"/>
        <v>2</v>
      </c>
      <c r="M33" s="23">
        <f t="shared" si="6"/>
        <v>2</v>
      </c>
      <c r="N33" s="23">
        <f t="shared" si="3"/>
        <v>2</v>
      </c>
    </row>
    <row r="34" spans="1:14" ht="63">
      <c r="A34" s="39">
        <v>29</v>
      </c>
      <c r="B34" s="25" t="s">
        <v>42</v>
      </c>
      <c r="C34" s="25" t="s">
        <v>125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23">
        <f t="shared" si="4"/>
        <v>0</v>
      </c>
      <c r="J34" s="39">
        <v>0</v>
      </c>
      <c r="K34" s="39">
        <v>2</v>
      </c>
      <c r="L34" s="23">
        <f t="shared" si="5"/>
        <v>2</v>
      </c>
      <c r="M34" s="23">
        <f t="shared" si="6"/>
        <v>2</v>
      </c>
      <c r="N34" s="23">
        <f t="shared" si="3"/>
        <v>2</v>
      </c>
    </row>
    <row r="35" spans="1:14" ht="63">
      <c r="A35" s="39">
        <v>30</v>
      </c>
      <c r="B35" s="25" t="s">
        <v>58</v>
      </c>
      <c r="C35" s="42" t="s">
        <v>129</v>
      </c>
      <c r="D35" s="39">
        <v>0</v>
      </c>
      <c r="E35" s="39">
        <v>1</v>
      </c>
      <c r="F35" s="39">
        <v>0</v>
      </c>
      <c r="G35" s="39">
        <v>0</v>
      </c>
      <c r="H35" s="39">
        <v>0</v>
      </c>
      <c r="I35" s="23">
        <f t="shared" si="4"/>
        <v>1</v>
      </c>
      <c r="J35" s="39">
        <v>0</v>
      </c>
      <c r="K35" s="39">
        <v>1</v>
      </c>
      <c r="L35" s="23">
        <f t="shared" si="5"/>
        <v>1</v>
      </c>
      <c r="M35" s="23">
        <f t="shared" si="6"/>
        <v>2</v>
      </c>
      <c r="N35" s="23">
        <f t="shared" si="3"/>
        <v>2</v>
      </c>
    </row>
    <row r="36" spans="1:14" ht="47.25">
      <c r="A36" s="39">
        <v>31</v>
      </c>
      <c r="B36" s="25" t="s">
        <v>63</v>
      </c>
      <c r="C36" s="25" t="s">
        <v>110</v>
      </c>
      <c r="D36" s="39">
        <v>0</v>
      </c>
      <c r="E36" s="39">
        <v>0.5</v>
      </c>
      <c r="F36" s="39">
        <v>0</v>
      </c>
      <c r="G36" s="39">
        <v>0</v>
      </c>
      <c r="H36" s="39">
        <v>0</v>
      </c>
      <c r="I36" s="23">
        <f t="shared" si="4"/>
        <v>0.5</v>
      </c>
      <c r="J36" s="39">
        <v>1.5</v>
      </c>
      <c r="K36" s="39">
        <v>0</v>
      </c>
      <c r="L36" s="23">
        <f t="shared" si="5"/>
        <v>1.5</v>
      </c>
      <c r="M36" s="23">
        <f t="shared" si="6"/>
        <v>2</v>
      </c>
      <c r="N36" s="23">
        <f t="shared" si="3"/>
        <v>2</v>
      </c>
    </row>
    <row r="37" spans="1:14" ht="78.75">
      <c r="A37" s="39">
        <v>32</v>
      </c>
      <c r="B37" s="25" t="s">
        <v>50</v>
      </c>
      <c r="C37" s="43" t="s">
        <v>123</v>
      </c>
      <c r="D37" s="39">
        <v>0</v>
      </c>
      <c r="E37" s="39">
        <v>0</v>
      </c>
      <c r="F37" s="39">
        <v>0</v>
      </c>
      <c r="G37" s="39">
        <v>1</v>
      </c>
      <c r="H37" s="39">
        <v>0</v>
      </c>
      <c r="I37" s="23">
        <f t="shared" si="4"/>
        <v>1</v>
      </c>
      <c r="J37" s="39">
        <v>0</v>
      </c>
      <c r="K37" s="39">
        <v>0</v>
      </c>
      <c r="L37" s="23">
        <f t="shared" si="5"/>
        <v>0</v>
      </c>
      <c r="M37" s="23">
        <f t="shared" si="6"/>
        <v>1</v>
      </c>
      <c r="N37" s="23">
        <f t="shared" si="3"/>
        <v>1</v>
      </c>
    </row>
    <row r="38" spans="1:14" ht="78.75">
      <c r="A38" s="39">
        <v>33</v>
      </c>
      <c r="B38" s="25" t="s">
        <v>55</v>
      </c>
      <c r="C38" s="43" t="s">
        <v>109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23">
        <f t="shared" si="4"/>
        <v>0</v>
      </c>
      <c r="J38" s="39">
        <v>1</v>
      </c>
      <c r="K38" s="39">
        <v>0</v>
      </c>
      <c r="L38" s="23">
        <f t="shared" si="5"/>
        <v>1</v>
      </c>
      <c r="M38" s="23">
        <f t="shared" si="6"/>
        <v>1</v>
      </c>
      <c r="N38" s="23">
        <f t="shared" si="3"/>
        <v>1</v>
      </c>
    </row>
    <row r="39" spans="1:14" ht="47.25">
      <c r="A39" s="39">
        <v>34</v>
      </c>
      <c r="B39" s="25" t="s">
        <v>61</v>
      </c>
      <c r="C39" s="43" t="s">
        <v>110</v>
      </c>
      <c r="D39" s="39">
        <v>0</v>
      </c>
      <c r="E39" s="39">
        <v>1</v>
      </c>
      <c r="F39" s="39">
        <v>0</v>
      </c>
      <c r="G39" s="39">
        <v>0</v>
      </c>
      <c r="H39" s="39">
        <v>0</v>
      </c>
      <c r="I39" s="23">
        <f t="shared" si="4"/>
        <v>1</v>
      </c>
      <c r="J39" s="39">
        <v>0</v>
      </c>
      <c r="K39" s="39">
        <v>0</v>
      </c>
      <c r="L39" s="23">
        <f t="shared" si="5"/>
        <v>0</v>
      </c>
      <c r="M39" s="23">
        <f t="shared" si="6"/>
        <v>1</v>
      </c>
      <c r="N39" s="23">
        <f t="shared" si="3"/>
        <v>1</v>
      </c>
    </row>
    <row r="40" spans="1:14" ht="63">
      <c r="A40" s="39">
        <v>35</v>
      </c>
      <c r="B40" s="25" t="s">
        <v>65</v>
      </c>
      <c r="C40" s="44" t="s">
        <v>130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23">
        <f t="shared" si="4"/>
        <v>0</v>
      </c>
      <c r="J40" s="39">
        <v>0.5</v>
      </c>
      <c r="K40" s="39">
        <v>0</v>
      </c>
      <c r="L40" s="23">
        <f t="shared" si="5"/>
        <v>0.5</v>
      </c>
      <c r="M40" s="23">
        <f t="shared" si="6"/>
        <v>0.5</v>
      </c>
      <c r="N40" s="23">
        <f t="shared" si="3"/>
        <v>0.5</v>
      </c>
    </row>
    <row r="41" spans="1:14" ht="78.75">
      <c r="A41" s="39">
        <v>36</v>
      </c>
      <c r="B41" s="25" t="s">
        <v>38</v>
      </c>
      <c r="C41" s="44" t="s">
        <v>123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23">
        <f t="shared" si="4"/>
        <v>0</v>
      </c>
      <c r="J41" s="39">
        <v>0</v>
      </c>
      <c r="K41" s="39">
        <v>0</v>
      </c>
      <c r="L41" s="23">
        <f t="shared" si="5"/>
        <v>0</v>
      </c>
      <c r="M41" s="23">
        <f t="shared" si="6"/>
        <v>0</v>
      </c>
      <c r="N41" s="23">
        <f t="shared" si="3"/>
        <v>0</v>
      </c>
    </row>
    <row r="42" spans="1:14" ht="63">
      <c r="A42" s="39">
        <v>37</v>
      </c>
      <c r="B42" s="25" t="s">
        <v>62</v>
      </c>
      <c r="C42" s="25" t="s">
        <v>126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23">
        <f t="shared" si="4"/>
        <v>0</v>
      </c>
      <c r="J42" s="39">
        <v>0</v>
      </c>
      <c r="K42" s="39">
        <v>0</v>
      </c>
      <c r="L42" s="23">
        <f t="shared" si="5"/>
        <v>0</v>
      </c>
      <c r="M42" s="23">
        <f t="shared" si="6"/>
        <v>0</v>
      </c>
      <c r="N42" s="23">
        <f t="shared" si="3"/>
        <v>0</v>
      </c>
    </row>
    <row r="43" spans="1:14" ht="78.75">
      <c r="A43" s="39">
        <v>38</v>
      </c>
      <c r="B43" s="25" t="s">
        <v>70</v>
      </c>
      <c r="C43" s="25" t="s">
        <v>120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23">
        <f t="shared" si="4"/>
        <v>0</v>
      </c>
      <c r="J43" s="39">
        <v>0</v>
      </c>
      <c r="K43" s="39">
        <v>0</v>
      </c>
      <c r="L43" s="23">
        <f t="shared" si="5"/>
        <v>0</v>
      </c>
      <c r="M43" s="23">
        <f t="shared" si="6"/>
        <v>0</v>
      </c>
      <c r="N43" s="23">
        <f t="shared" si="3"/>
        <v>0</v>
      </c>
    </row>
    <row r="44" spans="1:14" ht="47.25">
      <c r="A44" s="39">
        <v>39</v>
      </c>
      <c r="B44" s="25" t="s">
        <v>71</v>
      </c>
      <c r="C44" s="25" t="s">
        <v>118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23">
        <f t="shared" si="4"/>
        <v>0</v>
      </c>
      <c r="J44" s="39">
        <v>0</v>
      </c>
      <c r="K44" s="39">
        <v>0</v>
      </c>
      <c r="L44" s="23">
        <f t="shared" si="5"/>
        <v>0</v>
      </c>
      <c r="M44" s="23">
        <f t="shared" si="6"/>
        <v>0</v>
      </c>
      <c r="N44" s="23">
        <f t="shared" si="3"/>
        <v>0</v>
      </c>
    </row>
  </sheetData>
  <mergeCells count="11">
    <mergeCell ref="A5:C5"/>
    <mergeCell ref="A1:N1"/>
    <mergeCell ref="M2:M4"/>
    <mergeCell ref="N2:N4"/>
    <mergeCell ref="A2:A4"/>
    <mergeCell ref="B2:B4"/>
    <mergeCell ref="D2:H3"/>
    <mergeCell ref="I2:I4"/>
    <mergeCell ref="J2:K3"/>
    <mergeCell ref="L2:L4"/>
    <mergeCell ref="C2:C4"/>
  </mergeCells>
  <pageMargins left="0.7" right="0.7" top="0.75" bottom="0.75" header="0.3" footer="0.3"/>
  <pageSetup paperSize="9" scale="89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view="pageBreakPreview" zoomScale="60" zoomScaleNormal="60" workbookViewId="0">
      <selection activeCell="D8" sqref="D8"/>
    </sheetView>
  </sheetViews>
  <sheetFormatPr defaultRowHeight="15.75"/>
  <cols>
    <col min="1" max="1" width="9.140625" style="24"/>
    <col min="2" max="2" width="15.5703125" style="24" customWidth="1"/>
    <col min="3" max="3" width="45.85546875" style="24" customWidth="1"/>
    <col min="4" max="10" width="9.140625" style="24"/>
    <col min="11" max="11" width="10.7109375" style="24" customWidth="1"/>
    <col min="12" max="12" width="11.7109375" style="24" customWidth="1"/>
    <col min="13" max="13" width="9.140625" style="24"/>
    <col min="14" max="14" width="13" style="24" customWidth="1"/>
    <col min="15" max="15" width="9.140625" style="24"/>
    <col min="16" max="16384" width="9.140625" style="1"/>
  </cols>
  <sheetData>
    <row r="1" spans="1:14" ht="39.75" customHeight="1">
      <c r="A1" s="2" t="s">
        <v>143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1.5" customHeight="1">
      <c r="A2" s="4" t="s">
        <v>0</v>
      </c>
      <c r="B2" s="5" t="s">
        <v>141</v>
      </c>
      <c r="C2" s="6" t="s">
        <v>138</v>
      </c>
      <c r="D2" s="7" t="s">
        <v>2</v>
      </c>
      <c r="E2" s="8"/>
      <c r="F2" s="8"/>
      <c r="G2" s="8"/>
      <c r="H2" s="9"/>
      <c r="I2" s="5" t="s">
        <v>7</v>
      </c>
      <c r="J2" s="4" t="s">
        <v>3</v>
      </c>
      <c r="K2" s="4"/>
      <c r="L2" s="6" t="s">
        <v>8</v>
      </c>
      <c r="M2" s="10" t="s">
        <v>5</v>
      </c>
      <c r="N2" s="10" t="s">
        <v>6</v>
      </c>
    </row>
    <row r="3" spans="1:14">
      <c r="A3" s="4"/>
      <c r="B3" s="5"/>
      <c r="C3" s="11"/>
      <c r="D3" s="12"/>
      <c r="E3" s="13"/>
      <c r="F3" s="13"/>
      <c r="G3" s="13"/>
      <c r="H3" s="14"/>
      <c r="I3" s="5"/>
      <c r="J3" s="4"/>
      <c r="K3" s="4"/>
      <c r="L3" s="11"/>
      <c r="M3" s="15"/>
      <c r="N3" s="15"/>
    </row>
    <row r="4" spans="1:14">
      <c r="A4" s="4"/>
      <c r="B4" s="5"/>
      <c r="C4" s="16"/>
      <c r="D4" s="17">
        <v>1</v>
      </c>
      <c r="E4" s="17">
        <v>2</v>
      </c>
      <c r="F4" s="17">
        <v>3</v>
      </c>
      <c r="G4" s="17">
        <v>4</v>
      </c>
      <c r="H4" s="17">
        <v>5</v>
      </c>
      <c r="I4" s="5"/>
      <c r="J4" s="17">
        <v>1</v>
      </c>
      <c r="K4" s="17">
        <v>2</v>
      </c>
      <c r="L4" s="16"/>
      <c r="M4" s="18"/>
      <c r="N4" s="18"/>
    </row>
    <row r="5" spans="1:14" ht="29.25" customHeight="1">
      <c r="A5" s="19" t="s">
        <v>140</v>
      </c>
      <c r="B5" s="20"/>
      <c r="C5" s="21"/>
      <c r="D5" s="22">
        <v>12</v>
      </c>
      <c r="E5" s="22">
        <v>12</v>
      </c>
      <c r="F5" s="22">
        <v>12</v>
      </c>
      <c r="G5" s="22">
        <v>12</v>
      </c>
      <c r="H5" s="22">
        <v>12</v>
      </c>
      <c r="I5" s="22">
        <f t="shared" ref="I5" si="0">SUM(D5:H5)</f>
        <v>60</v>
      </c>
      <c r="J5" s="23">
        <v>20</v>
      </c>
      <c r="K5" s="23">
        <v>20</v>
      </c>
      <c r="L5" s="22">
        <f t="shared" ref="L5" si="1">SUM(J5:K5)</f>
        <v>40</v>
      </c>
      <c r="M5" s="22">
        <f t="shared" ref="M5" si="2">I5+L5</f>
        <v>100</v>
      </c>
      <c r="N5" s="22">
        <f t="shared" ref="N5:N40" si="3">M5</f>
        <v>100</v>
      </c>
    </row>
    <row r="6" spans="1:14" ht="63">
      <c r="A6" s="17">
        <v>1</v>
      </c>
      <c r="B6" s="25" t="s">
        <v>79</v>
      </c>
      <c r="C6" s="41" t="s">
        <v>113</v>
      </c>
      <c r="D6" s="17">
        <v>0</v>
      </c>
      <c r="E6" s="17">
        <v>8</v>
      </c>
      <c r="F6" s="17">
        <v>0</v>
      </c>
      <c r="G6" s="17">
        <v>1.5</v>
      </c>
      <c r="H6" s="17">
        <v>2</v>
      </c>
      <c r="I6" s="22">
        <f t="shared" ref="I6:I40" si="4">SUM(D6:H6)</f>
        <v>11.5</v>
      </c>
      <c r="J6" s="17">
        <v>15</v>
      </c>
      <c r="K6" s="17">
        <v>4.5</v>
      </c>
      <c r="L6" s="22">
        <f t="shared" ref="L6:L40" si="5">SUM(J6:K6)</f>
        <v>19.5</v>
      </c>
      <c r="M6" s="22">
        <f t="shared" ref="M6:M40" si="6">I6+L6</f>
        <v>31</v>
      </c>
      <c r="N6" s="22">
        <f t="shared" si="3"/>
        <v>31</v>
      </c>
    </row>
    <row r="7" spans="1:14" ht="78.75">
      <c r="A7" s="17">
        <v>2</v>
      </c>
      <c r="B7" s="25" t="s">
        <v>97</v>
      </c>
      <c r="C7" s="25" t="s">
        <v>109</v>
      </c>
      <c r="D7" s="17">
        <v>0</v>
      </c>
      <c r="E7" s="17">
        <v>1.5</v>
      </c>
      <c r="F7" s="17">
        <v>0</v>
      </c>
      <c r="G7" s="17">
        <v>4</v>
      </c>
      <c r="H7" s="17">
        <v>1.5</v>
      </c>
      <c r="I7" s="22">
        <f t="shared" si="4"/>
        <v>7</v>
      </c>
      <c r="J7" s="17">
        <v>8.5</v>
      </c>
      <c r="K7" s="17">
        <v>13</v>
      </c>
      <c r="L7" s="22">
        <f t="shared" si="5"/>
        <v>21.5</v>
      </c>
      <c r="M7" s="22">
        <f t="shared" si="6"/>
        <v>28.5</v>
      </c>
      <c r="N7" s="22">
        <f t="shared" si="3"/>
        <v>28.5</v>
      </c>
    </row>
    <row r="8" spans="1:14" ht="78.75">
      <c r="A8" s="17">
        <v>3</v>
      </c>
      <c r="B8" s="25" t="s">
        <v>93</v>
      </c>
      <c r="C8" s="25" t="s">
        <v>109</v>
      </c>
      <c r="D8" s="17">
        <v>1</v>
      </c>
      <c r="E8" s="17">
        <v>4</v>
      </c>
      <c r="F8" s="17">
        <v>2</v>
      </c>
      <c r="G8" s="17">
        <v>2.5</v>
      </c>
      <c r="H8" s="17">
        <v>3</v>
      </c>
      <c r="I8" s="22">
        <f t="shared" si="4"/>
        <v>12.5</v>
      </c>
      <c r="J8" s="17">
        <v>6</v>
      </c>
      <c r="K8" s="17">
        <v>1.5</v>
      </c>
      <c r="L8" s="22">
        <f t="shared" si="5"/>
        <v>7.5</v>
      </c>
      <c r="M8" s="22">
        <f t="shared" si="6"/>
        <v>20</v>
      </c>
      <c r="N8" s="22">
        <f t="shared" si="3"/>
        <v>20</v>
      </c>
    </row>
    <row r="9" spans="1:14" ht="47.25">
      <c r="A9" s="17">
        <v>4</v>
      </c>
      <c r="B9" s="25" t="s">
        <v>86</v>
      </c>
      <c r="C9" s="44" t="s">
        <v>110</v>
      </c>
      <c r="D9" s="17">
        <v>0</v>
      </c>
      <c r="E9" s="17">
        <v>0</v>
      </c>
      <c r="F9" s="17">
        <v>2</v>
      </c>
      <c r="G9" s="17">
        <v>2</v>
      </c>
      <c r="H9" s="17">
        <v>4</v>
      </c>
      <c r="I9" s="22">
        <f t="shared" si="4"/>
        <v>8</v>
      </c>
      <c r="J9" s="17">
        <v>7.5</v>
      </c>
      <c r="K9" s="17">
        <v>3</v>
      </c>
      <c r="L9" s="22">
        <f t="shared" si="5"/>
        <v>10.5</v>
      </c>
      <c r="M9" s="22">
        <f t="shared" si="6"/>
        <v>18.5</v>
      </c>
      <c r="N9" s="22">
        <f t="shared" si="3"/>
        <v>18.5</v>
      </c>
    </row>
    <row r="10" spans="1:14" ht="47.25">
      <c r="A10" s="17">
        <v>5</v>
      </c>
      <c r="B10" s="25" t="s">
        <v>101</v>
      </c>
      <c r="C10" s="25" t="s">
        <v>118</v>
      </c>
      <c r="D10" s="17">
        <v>1</v>
      </c>
      <c r="E10" s="17">
        <v>3</v>
      </c>
      <c r="F10" s="17">
        <v>0</v>
      </c>
      <c r="G10" s="17">
        <v>0</v>
      </c>
      <c r="H10" s="17">
        <v>2</v>
      </c>
      <c r="I10" s="22">
        <f t="shared" si="4"/>
        <v>6</v>
      </c>
      <c r="J10" s="17">
        <v>2.5</v>
      </c>
      <c r="K10" s="17">
        <v>3.5</v>
      </c>
      <c r="L10" s="22">
        <f t="shared" si="5"/>
        <v>6</v>
      </c>
      <c r="M10" s="22">
        <f t="shared" si="6"/>
        <v>12</v>
      </c>
      <c r="N10" s="22">
        <f t="shared" si="3"/>
        <v>12</v>
      </c>
    </row>
    <row r="11" spans="1:14" ht="47.25">
      <c r="A11" s="17">
        <v>6</v>
      </c>
      <c r="B11" s="25" t="s">
        <v>90</v>
      </c>
      <c r="C11" s="25" t="s">
        <v>118</v>
      </c>
      <c r="D11" s="17">
        <v>1</v>
      </c>
      <c r="E11" s="17">
        <v>0</v>
      </c>
      <c r="F11" s="17">
        <v>0</v>
      </c>
      <c r="G11" s="17">
        <v>0</v>
      </c>
      <c r="H11" s="17">
        <v>0</v>
      </c>
      <c r="I11" s="22">
        <f t="shared" si="4"/>
        <v>1</v>
      </c>
      <c r="J11" s="17">
        <v>7.5</v>
      </c>
      <c r="K11" s="17">
        <v>2.5</v>
      </c>
      <c r="L11" s="22">
        <f t="shared" si="5"/>
        <v>10</v>
      </c>
      <c r="M11" s="22">
        <f t="shared" si="6"/>
        <v>11</v>
      </c>
      <c r="N11" s="22">
        <f t="shared" si="3"/>
        <v>11</v>
      </c>
    </row>
    <row r="12" spans="1:14" ht="47.25">
      <c r="A12" s="17">
        <v>7</v>
      </c>
      <c r="B12" s="25" t="s">
        <v>74</v>
      </c>
      <c r="C12" s="25" t="s">
        <v>110</v>
      </c>
      <c r="D12" s="17">
        <v>0</v>
      </c>
      <c r="E12" s="17">
        <v>2</v>
      </c>
      <c r="F12" s="17">
        <v>0</v>
      </c>
      <c r="G12" s="17">
        <v>0</v>
      </c>
      <c r="H12" s="17">
        <v>3</v>
      </c>
      <c r="I12" s="22">
        <f t="shared" si="4"/>
        <v>5</v>
      </c>
      <c r="J12" s="17">
        <v>2.5</v>
      </c>
      <c r="K12" s="17">
        <v>2.5</v>
      </c>
      <c r="L12" s="22">
        <f t="shared" si="5"/>
        <v>5</v>
      </c>
      <c r="M12" s="22">
        <f t="shared" si="6"/>
        <v>10</v>
      </c>
      <c r="N12" s="22">
        <f t="shared" si="3"/>
        <v>10</v>
      </c>
    </row>
    <row r="13" spans="1:14" ht="78.75">
      <c r="A13" s="17">
        <v>8</v>
      </c>
      <c r="B13" s="25" t="s">
        <v>85</v>
      </c>
      <c r="C13" s="40" t="s">
        <v>135</v>
      </c>
      <c r="D13" s="17">
        <v>1</v>
      </c>
      <c r="E13" s="17">
        <v>0</v>
      </c>
      <c r="F13" s="17">
        <v>0</v>
      </c>
      <c r="G13" s="17">
        <v>0</v>
      </c>
      <c r="H13" s="17">
        <v>2</v>
      </c>
      <c r="I13" s="22">
        <f t="shared" si="4"/>
        <v>3</v>
      </c>
      <c r="J13" s="17">
        <v>2.5</v>
      </c>
      <c r="K13" s="17">
        <v>3</v>
      </c>
      <c r="L13" s="22">
        <f t="shared" si="5"/>
        <v>5.5</v>
      </c>
      <c r="M13" s="22">
        <f t="shared" si="6"/>
        <v>8.5</v>
      </c>
      <c r="N13" s="22">
        <f t="shared" si="3"/>
        <v>8.5</v>
      </c>
    </row>
    <row r="14" spans="1:14" ht="78.75">
      <c r="A14" s="17">
        <v>9</v>
      </c>
      <c r="B14" s="25" t="s">
        <v>81</v>
      </c>
      <c r="C14" s="41" t="s">
        <v>134</v>
      </c>
      <c r="D14" s="17">
        <v>0</v>
      </c>
      <c r="E14" s="17">
        <v>0</v>
      </c>
      <c r="F14" s="17">
        <v>0</v>
      </c>
      <c r="G14" s="17">
        <v>0</v>
      </c>
      <c r="H14" s="17">
        <v>2.5</v>
      </c>
      <c r="I14" s="22">
        <f t="shared" si="4"/>
        <v>2.5</v>
      </c>
      <c r="J14" s="17">
        <v>1</v>
      </c>
      <c r="K14" s="17">
        <v>4</v>
      </c>
      <c r="L14" s="22">
        <f t="shared" si="5"/>
        <v>5</v>
      </c>
      <c r="M14" s="22">
        <f t="shared" si="6"/>
        <v>7.5</v>
      </c>
      <c r="N14" s="22">
        <f t="shared" si="3"/>
        <v>7.5</v>
      </c>
    </row>
    <row r="15" spans="1:14" ht="78.75">
      <c r="A15" s="17">
        <v>10</v>
      </c>
      <c r="B15" s="25" t="s">
        <v>87</v>
      </c>
      <c r="C15" s="25" t="s">
        <v>109</v>
      </c>
      <c r="D15" s="17">
        <v>0</v>
      </c>
      <c r="E15" s="17">
        <v>2</v>
      </c>
      <c r="F15" s="17">
        <v>0</v>
      </c>
      <c r="G15" s="17">
        <v>0</v>
      </c>
      <c r="H15" s="17">
        <v>0</v>
      </c>
      <c r="I15" s="22">
        <f t="shared" si="4"/>
        <v>2</v>
      </c>
      <c r="J15" s="17">
        <v>2</v>
      </c>
      <c r="K15" s="17">
        <v>3</v>
      </c>
      <c r="L15" s="22">
        <f t="shared" si="5"/>
        <v>5</v>
      </c>
      <c r="M15" s="22">
        <f t="shared" si="6"/>
        <v>7</v>
      </c>
      <c r="N15" s="22">
        <f t="shared" si="3"/>
        <v>7</v>
      </c>
    </row>
    <row r="16" spans="1:14" ht="47.25">
      <c r="A16" s="17">
        <v>11</v>
      </c>
      <c r="B16" s="25" t="s">
        <v>83</v>
      </c>
      <c r="C16" s="25" t="s">
        <v>110</v>
      </c>
      <c r="D16" s="17">
        <v>0</v>
      </c>
      <c r="E16" s="17">
        <v>0</v>
      </c>
      <c r="F16" s="17">
        <v>0</v>
      </c>
      <c r="G16" s="17">
        <v>0</v>
      </c>
      <c r="H16" s="17">
        <v>1</v>
      </c>
      <c r="I16" s="22">
        <f t="shared" si="4"/>
        <v>1</v>
      </c>
      <c r="J16" s="17">
        <v>2</v>
      </c>
      <c r="K16" s="17">
        <v>3</v>
      </c>
      <c r="L16" s="22">
        <f t="shared" si="5"/>
        <v>5</v>
      </c>
      <c r="M16" s="22">
        <f t="shared" si="6"/>
        <v>6</v>
      </c>
      <c r="N16" s="22">
        <f t="shared" si="3"/>
        <v>6</v>
      </c>
    </row>
    <row r="17" spans="1:14" ht="47.25">
      <c r="A17" s="17">
        <v>12</v>
      </c>
      <c r="B17" s="25" t="s">
        <v>96</v>
      </c>
      <c r="C17" s="25" t="s">
        <v>110</v>
      </c>
      <c r="D17" s="17">
        <v>0</v>
      </c>
      <c r="E17" s="17">
        <v>0</v>
      </c>
      <c r="F17" s="17">
        <v>1</v>
      </c>
      <c r="G17" s="17">
        <v>1</v>
      </c>
      <c r="H17" s="17">
        <v>0</v>
      </c>
      <c r="I17" s="22">
        <f t="shared" si="4"/>
        <v>2</v>
      </c>
      <c r="J17" s="17">
        <v>1</v>
      </c>
      <c r="K17" s="17">
        <v>2.5</v>
      </c>
      <c r="L17" s="22">
        <f t="shared" si="5"/>
        <v>3.5</v>
      </c>
      <c r="M17" s="22">
        <f t="shared" si="6"/>
        <v>5.5</v>
      </c>
      <c r="N17" s="22">
        <f t="shared" si="3"/>
        <v>5.5</v>
      </c>
    </row>
    <row r="18" spans="1:14" ht="63">
      <c r="A18" s="17">
        <v>13</v>
      </c>
      <c r="B18" s="25" t="s">
        <v>103</v>
      </c>
      <c r="C18" s="41" t="s">
        <v>113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22">
        <f t="shared" si="4"/>
        <v>0</v>
      </c>
      <c r="J18" s="17">
        <v>3</v>
      </c>
      <c r="K18" s="17">
        <v>2.5</v>
      </c>
      <c r="L18" s="22">
        <f t="shared" si="5"/>
        <v>5.5</v>
      </c>
      <c r="M18" s="22">
        <f t="shared" si="6"/>
        <v>5.5</v>
      </c>
      <c r="N18" s="22">
        <f t="shared" si="3"/>
        <v>5.5</v>
      </c>
    </row>
    <row r="19" spans="1:14" ht="47.25">
      <c r="A19" s="17">
        <v>14</v>
      </c>
      <c r="B19" s="25" t="s">
        <v>106</v>
      </c>
      <c r="C19" s="25" t="s">
        <v>118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22">
        <f t="shared" si="4"/>
        <v>0</v>
      </c>
      <c r="J19" s="17">
        <v>2</v>
      </c>
      <c r="K19" s="17">
        <v>3.5</v>
      </c>
      <c r="L19" s="22">
        <f t="shared" si="5"/>
        <v>5.5</v>
      </c>
      <c r="M19" s="22">
        <f t="shared" si="6"/>
        <v>5.5</v>
      </c>
      <c r="N19" s="22">
        <f t="shared" si="3"/>
        <v>5.5</v>
      </c>
    </row>
    <row r="20" spans="1:14" ht="78.75">
      <c r="A20" s="17">
        <v>15</v>
      </c>
      <c r="B20" s="25" t="s">
        <v>100</v>
      </c>
      <c r="C20" s="25" t="s">
        <v>109</v>
      </c>
      <c r="D20" s="17">
        <v>0</v>
      </c>
      <c r="E20" s="17">
        <v>0</v>
      </c>
      <c r="F20" s="17">
        <v>1</v>
      </c>
      <c r="G20" s="17">
        <v>0</v>
      </c>
      <c r="H20" s="17">
        <v>0</v>
      </c>
      <c r="I20" s="22">
        <f t="shared" si="4"/>
        <v>1</v>
      </c>
      <c r="J20" s="17">
        <v>2.5</v>
      </c>
      <c r="K20" s="17">
        <v>1.5</v>
      </c>
      <c r="L20" s="22">
        <f t="shared" si="5"/>
        <v>4</v>
      </c>
      <c r="M20" s="22">
        <f t="shared" si="6"/>
        <v>5</v>
      </c>
      <c r="N20" s="22">
        <f t="shared" si="3"/>
        <v>5</v>
      </c>
    </row>
    <row r="21" spans="1:14" ht="47.25">
      <c r="A21" s="17">
        <v>16</v>
      </c>
      <c r="B21" s="25" t="s">
        <v>105</v>
      </c>
      <c r="C21" s="43" t="s">
        <v>118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22">
        <f t="shared" si="4"/>
        <v>0</v>
      </c>
      <c r="J21" s="17">
        <v>2.5</v>
      </c>
      <c r="K21" s="17">
        <v>2.5</v>
      </c>
      <c r="L21" s="22">
        <f t="shared" si="5"/>
        <v>5</v>
      </c>
      <c r="M21" s="22">
        <f t="shared" si="6"/>
        <v>5</v>
      </c>
      <c r="N21" s="22">
        <f t="shared" si="3"/>
        <v>5</v>
      </c>
    </row>
    <row r="22" spans="1:14" ht="63">
      <c r="A22" s="17">
        <v>17</v>
      </c>
      <c r="B22" s="25" t="s">
        <v>107</v>
      </c>
      <c r="C22" s="45" t="s">
        <v>113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22">
        <f t="shared" si="4"/>
        <v>0</v>
      </c>
      <c r="J22" s="17">
        <v>3.5</v>
      </c>
      <c r="K22" s="17">
        <v>1.5</v>
      </c>
      <c r="L22" s="22">
        <f t="shared" si="5"/>
        <v>5</v>
      </c>
      <c r="M22" s="22">
        <f t="shared" si="6"/>
        <v>5</v>
      </c>
      <c r="N22" s="22">
        <f t="shared" si="3"/>
        <v>5</v>
      </c>
    </row>
    <row r="23" spans="1:14" ht="78.75">
      <c r="A23" s="17">
        <v>18</v>
      </c>
      <c r="B23" s="25" t="s">
        <v>75</v>
      </c>
      <c r="C23" s="46" t="s">
        <v>132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22">
        <f t="shared" si="4"/>
        <v>0</v>
      </c>
      <c r="J23" s="17">
        <v>2</v>
      </c>
      <c r="K23" s="17">
        <v>2.5</v>
      </c>
      <c r="L23" s="22">
        <f t="shared" si="5"/>
        <v>4.5</v>
      </c>
      <c r="M23" s="22">
        <f t="shared" si="6"/>
        <v>4.5</v>
      </c>
      <c r="N23" s="22">
        <f t="shared" si="3"/>
        <v>4.5</v>
      </c>
    </row>
    <row r="24" spans="1:14" ht="47.25">
      <c r="A24" s="17">
        <v>19</v>
      </c>
      <c r="B24" s="25" t="s">
        <v>94</v>
      </c>
      <c r="C24" s="47" t="s">
        <v>136</v>
      </c>
      <c r="D24" s="17">
        <v>1</v>
      </c>
      <c r="E24" s="17">
        <v>0</v>
      </c>
      <c r="F24" s="17">
        <v>0</v>
      </c>
      <c r="G24" s="17">
        <v>0</v>
      </c>
      <c r="H24" s="17">
        <v>0</v>
      </c>
      <c r="I24" s="22">
        <f t="shared" si="4"/>
        <v>1</v>
      </c>
      <c r="J24" s="17">
        <v>3.5</v>
      </c>
      <c r="K24" s="17">
        <v>0</v>
      </c>
      <c r="L24" s="22">
        <f t="shared" si="5"/>
        <v>3.5</v>
      </c>
      <c r="M24" s="22">
        <f t="shared" si="6"/>
        <v>4.5</v>
      </c>
      <c r="N24" s="22">
        <f t="shared" si="3"/>
        <v>4.5</v>
      </c>
    </row>
    <row r="25" spans="1:14" ht="78.75">
      <c r="A25" s="17">
        <v>20</v>
      </c>
      <c r="B25" s="25" t="s">
        <v>98</v>
      </c>
      <c r="C25" s="25" t="s">
        <v>119</v>
      </c>
      <c r="D25" s="17">
        <v>0</v>
      </c>
      <c r="E25" s="17">
        <v>0</v>
      </c>
      <c r="F25" s="17">
        <v>0</v>
      </c>
      <c r="G25" s="17">
        <v>0</v>
      </c>
      <c r="H25" s="17">
        <v>1</v>
      </c>
      <c r="I25" s="22">
        <f t="shared" si="4"/>
        <v>1</v>
      </c>
      <c r="J25" s="17">
        <v>1</v>
      </c>
      <c r="K25" s="17">
        <v>2.5</v>
      </c>
      <c r="L25" s="22">
        <f t="shared" si="5"/>
        <v>3.5</v>
      </c>
      <c r="M25" s="22">
        <f t="shared" si="6"/>
        <v>4.5</v>
      </c>
      <c r="N25" s="22">
        <f t="shared" si="3"/>
        <v>4.5</v>
      </c>
    </row>
    <row r="26" spans="1:14" ht="47.25">
      <c r="A26" s="17">
        <v>21</v>
      </c>
      <c r="B26" s="25" t="s">
        <v>78</v>
      </c>
      <c r="C26" s="25" t="s">
        <v>131</v>
      </c>
      <c r="D26" s="17">
        <v>0</v>
      </c>
      <c r="E26" s="17">
        <v>0</v>
      </c>
      <c r="F26" s="17">
        <v>0</v>
      </c>
      <c r="G26" s="17">
        <v>0</v>
      </c>
      <c r="H26" s="17">
        <v>2</v>
      </c>
      <c r="I26" s="22">
        <f t="shared" si="4"/>
        <v>2</v>
      </c>
      <c r="J26" s="17">
        <v>2</v>
      </c>
      <c r="K26" s="17">
        <v>0</v>
      </c>
      <c r="L26" s="22">
        <f t="shared" si="5"/>
        <v>2</v>
      </c>
      <c r="M26" s="22">
        <f t="shared" si="6"/>
        <v>4</v>
      </c>
      <c r="N26" s="22">
        <f t="shared" si="3"/>
        <v>4</v>
      </c>
    </row>
    <row r="27" spans="1:14" ht="47.25">
      <c r="A27" s="17">
        <v>22</v>
      </c>
      <c r="B27" s="25" t="s">
        <v>80</v>
      </c>
      <c r="C27" s="25" t="s">
        <v>110</v>
      </c>
      <c r="D27" s="17">
        <v>0</v>
      </c>
      <c r="E27" s="17">
        <v>0</v>
      </c>
      <c r="F27" s="17">
        <v>1</v>
      </c>
      <c r="G27" s="17">
        <v>0</v>
      </c>
      <c r="H27" s="17">
        <v>0</v>
      </c>
      <c r="I27" s="22">
        <f t="shared" si="4"/>
        <v>1</v>
      </c>
      <c r="J27" s="17">
        <v>0</v>
      </c>
      <c r="K27" s="17">
        <v>2.5</v>
      </c>
      <c r="L27" s="22">
        <f t="shared" si="5"/>
        <v>2.5</v>
      </c>
      <c r="M27" s="22">
        <f t="shared" si="6"/>
        <v>3.5</v>
      </c>
      <c r="N27" s="22">
        <f t="shared" si="3"/>
        <v>3.5</v>
      </c>
    </row>
    <row r="28" spans="1:14" ht="63">
      <c r="A28" s="17">
        <v>23</v>
      </c>
      <c r="B28" s="25" t="s">
        <v>76</v>
      </c>
      <c r="C28" s="42" t="s">
        <v>129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22">
        <f t="shared" si="4"/>
        <v>0</v>
      </c>
      <c r="J28" s="17">
        <v>1.5</v>
      </c>
      <c r="K28" s="17">
        <v>1</v>
      </c>
      <c r="L28" s="22">
        <f t="shared" si="5"/>
        <v>2.5</v>
      </c>
      <c r="M28" s="22">
        <f t="shared" si="6"/>
        <v>2.5</v>
      </c>
      <c r="N28" s="22">
        <f t="shared" si="3"/>
        <v>2.5</v>
      </c>
    </row>
    <row r="29" spans="1:14" ht="78.75">
      <c r="A29" s="17">
        <v>24</v>
      </c>
      <c r="B29" s="25" t="s">
        <v>91</v>
      </c>
      <c r="C29" s="48" t="s">
        <v>135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22">
        <f t="shared" si="4"/>
        <v>0</v>
      </c>
      <c r="J29" s="17">
        <v>1.5</v>
      </c>
      <c r="K29" s="17">
        <v>1</v>
      </c>
      <c r="L29" s="22">
        <f t="shared" si="5"/>
        <v>2.5</v>
      </c>
      <c r="M29" s="22">
        <f t="shared" si="6"/>
        <v>2.5</v>
      </c>
      <c r="N29" s="22">
        <f t="shared" si="3"/>
        <v>2.5</v>
      </c>
    </row>
    <row r="30" spans="1:14" ht="78.75">
      <c r="A30" s="17">
        <v>25</v>
      </c>
      <c r="B30" s="25" t="s">
        <v>84</v>
      </c>
      <c r="C30" s="44" t="s">
        <v>109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22">
        <f t="shared" si="4"/>
        <v>0</v>
      </c>
      <c r="J30" s="17">
        <v>2</v>
      </c>
      <c r="K30" s="17">
        <v>0</v>
      </c>
      <c r="L30" s="22">
        <f t="shared" si="5"/>
        <v>2</v>
      </c>
      <c r="M30" s="22">
        <f t="shared" si="6"/>
        <v>2</v>
      </c>
      <c r="N30" s="22">
        <f t="shared" si="3"/>
        <v>2</v>
      </c>
    </row>
    <row r="31" spans="1:14" ht="78.75">
      <c r="A31" s="17">
        <v>26</v>
      </c>
      <c r="B31" s="25" t="s">
        <v>88</v>
      </c>
      <c r="C31" s="40" t="s">
        <v>135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22">
        <f t="shared" si="4"/>
        <v>0</v>
      </c>
      <c r="J31" s="17">
        <v>2</v>
      </c>
      <c r="K31" s="17">
        <v>0</v>
      </c>
      <c r="L31" s="22">
        <f t="shared" si="5"/>
        <v>2</v>
      </c>
      <c r="M31" s="22">
        <f t="shared" si="6"/>
        <v>2</v>
      </c>
      <c r="N31" s="22">
        <f t="shared" si="3"/>
        <v>2</v>
      </c>
    </row>
    <row r="32" spans="1:14" ht="78.75">
      <c r="A32" s="17">
        <v>27</v>
      </c>
      <c r="B32" s="25" t="s">
        <v>82</v>
      </c>
      <c r="C32" s="25" t="s">
        <v>109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22">
        <f t="shared" si="4"/>
        <v>0</v>
      </c>
      <c r="J32" s="17">
        <v>1.5</v>
      </c>
      <c r="K32" s="17">
        <v>0</v>
      </c>
      <c r="L32" s="22">
        <f t="shared" si="5"/>
        <v>1.5</v>
      </c>
      <c r="M32" s="22">
        <f t="shared" si="6"/>
        <v>1.5</v>
      </c>
      <c r="N32" s="22">
        <f t="shared" si="3"/>
        <v>1.5</v>
      </c>
    </row>
    <row r="33" spans="1:14" ht="63">
      <c r="A33" s="17">
        <v>28</v>
      </c>
      <c r="B33" s="25" t="s">
        <v>89</v>
      </c>
      <c r="C33" s="25" t="s">
        <v>127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22">
        <f t="shared" si="4"/>
        <v>0</v>
      </c>
      <c r="J33" s="17">
        <v>1</v>
      </c>
      <c r="K33" s="17">
        <v>0</v>
      </c>
      <c r="L33" s="22">
        <f t="shared" si="5"/>
        <v>1</v>
      </c>
      <c r="M33" s="22">
        <f t="shared" si="6"/>
        <v>1</v>
      </c>
      <c r="N33" s="22">
        <f t="shared" si="3"/>
        <v>1</v>
      </c>
    </row>
    <row r="34" spans="1:14" ht="78.75">
      <c r="A34" s="17">
        <v>29</v>
      </c>
      <c r="B34" s="25" t="s">
        <v>92</v>
      </c>
      <c r="C34" s="25" t="s">
        <v>109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22">
        <f t="shared" si="4"/>
        <v>0</v>
      </c>
      <c r="J34" s="17">
        <v>0</v>
      </c>
      <c r="K34" s="17">
        <v>1</v>
      </c>
      <c r="L34" s="22">
        <f t="shared" si="5"/>
        <v>1</v>
      </c>
      <c r="M34" s="22">
        <f t="shared" si="6"/>
        <v>1</v>
      </c>
      <c r="N34" s="22">
        <f t="shared" si="3"/>
        <v>1</v>
      </c>
    </row>
    <row r="35" spans="1:14" ht="78.75">
      <c r="A35" s="17">
        <v>30</v>
      </c>
      <c r="B35" s="25" t="s">
        <v>108</v>
      </c>
      <c r="C35" s="25" t="s">
        <v>124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22">
        <f t="shared" si="4"/>
        <v>0</v>
      </c>
      <c r="J35" s="17">
        <v>1</v>
      </c>
      <c r="K35" s="17">
        <v>0</v>
      </c>
      <c r="L35" s="22">
        <f t="shared" si="5"/>
        <v>1</v>
      </c>
      <c r="M35" s="22">
        <f t="shared" si="6"/>
        <v>1</v>
      </c>
      <c r="N35" s="22">
        <f t="shared" si="3"/>
        <v>1</v>
      </c>
    </row>
    <row r="36" spans="1:14" ht="47.25">
      <c r="A36" s="17">
        <v>31</v>
      </c>
      <c r="B36" s="25" t="s">
        <v>102</v>
      </c>
      <c r="C36" s="25" t="s">
        <v>131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22">
        <f t="shared" si="4"/>
        <v>0</v>
      </c>
      <c r="J36" s="17">
        <v>0</v>
      </c>
      <c r="K36" s="17">
        <v>0.5</v>
      </c>
      <c r="L36" s="22">
        <f t="shared" si="5"/>
        <v>0.5</v>
      </c>
      <c r="M36" s="22">
        <f t="shared" si="6"/>
        <v>0.5</v>
      </c>
      <c r="N36" s="22">
        <f t="shared" si="3"/>
        <v>0.5</v>
      </c>
    </row>
    <row r="37" spans="1:14" ht="94.5">
      <c r="A37" s="17">
        <v>32</v>
      </c>
      <c r="B37" s="25" t="s">
        <v>104</v>
      </c>
      <c r="C37" s="25" t="s">
        <v>137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22">
        <f t="shared" si="4"/>
        <v>0</v>
      </c>
      <c r="J37" s="17">
        <v>0.5</v>
      </c>
      <c r="K37" s="17">
        <v>0</v>
      </c>
      <c r="L37" s="22">
        <f t="shared" si="5"/>
        <v>0.5</v>
      </c>
      <c r="M37" s="22">
        <f t="shared" si="6"/>
        <v>0.5</v>
      </c>
      <c r="N37" s="22">
        <f t="shared" si="3"/>
        <v>0.5</v>
      </c>
    </row>
    <row r="38" spans="1:14" ht="78.75">
      <c r="A38" s="17">
        <v>33</v>
      </c>
      <c r="B38" s="25" t="s">
        <v>77</v>
      </c>
      <c r="C38" s="49" t="s">
        <v>133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22">
        <f t="shared" si="4"/>
        <v>0</v>
      </c>
      <c r="J38" s="17">
        <v>0</v>
      </c>
      <c r="K38" s="17">
        <v>0</v>
      </c>
      <c r="L38" s="22">
        <f t="shared" si="5"/>
        <v>0</v>
      </c>
      <c r="M38" s="22">
        <f t="shared" si="6"/>
        <v>0</v>
      </c>
      <c r="N38" s="22">
        <f t="shared" si="3"/>
        <v>0</v>
      </c>
    </row>
    <row r="39" spans="1:14" ht="78.75">
      <c r="A39" s="17">
        <v>34</v>
      </c>
      <c r="B39" s="25" t="s">
        <v>95</v>
      </c>
      <c r="C39" s="25" t="s">
        <v>115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22">
        <f t="shared" si="4"/>
        <v>0</v>
      </c>
      <c r="J39" s="17">
        <v>0</v>
      </c>
      <c r="K39" s="17">
        <v>0</v>
      </c>
      <c r="L39" s="22">
        <f t="shared" si="5"/>
        <v>0</v>
      </c>
      <c r="M39" s="22">
        <f t="shared" si="6"/>
        <v>0</v>
      </c>
      <c r="N39" s="22">
        <f t="shared" si="3"/>
        <v>0</v>
      </c>
    </row>
    <row r="40" spans="1:14" ht="47.25">
      <c r="A40" s="17">
        <v>35</v>
      </c>
      <c r="B40" s="25" t="s">
        <v>99</v>
      </c>
      <c r="C40" s="43" t="s">
        <v>131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22">
        <f t="shared" si="4"/>
        <v>0</v>
      </c>
      <c r="J40" s="17">
        <v>0</v>
      </c>
      <c r="K40" s="17">
        <v>0</v>
      </c>
      <c r="L40" s="22">
        <f t="shared" si="5"/>
        <v>0</v>
      </c>
      <c r="M40" s="22">
        <f t="shared" si="6"/>
        <v>0</v>
      </c>
      <c r="N40" s="22">
        <f t="shared" si="3"/>
        <v>0</v>
      </c>
    </row>
  </sheetData>
  <mergeCells count="11">
    <mergeCell ref="A5:C5"/>
    <mergeCell ref="C2:C4"/>
    <mergeCell ref="A1:N1"/>
    <mergeCell ref="M2:M4"/>
    <mergeCell ref="N2:N4"/>
    <mergeCell ref="A2:A4"/>
    <mergeCell ref="B2:B4"/>
    <mergeCell ref="D2:H3"/>
    <mergeCell ref="I2:I4"/>
    <mergeCell ref="J2:K3"/>
    <mergeCell ref="L2:L4"/>
  </mergeCells>
  <pageMargins left="0.7" right="0.7" top="0.75" bottom="0.75" header="0.3" footer="0.3"/>
  <pageSetup paperSize="9" scale="87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2025-01-31T07:46:26Z</dcterms:modified>
</cp:coreProperties>
</file>