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2"/>
  </bookViews>
  <sheets>
    <sheet name="9 классы" sheetId="1" r:id="rId1"/>
    <sheet name="10 классы" sheetId="4" r:id="rId2"/>
    <sheet name="11 класс" sheetId="5" r:id="rId3"/>
  </sheets>
  <definedNames>
    <definedName name="_xlnm._FilterDatabase" localSheetId="1" hidden="1">'10 классы'!$A$1:$K$5</definedName>
    <definedName name="_xlnm._FilterDatabase" localSheetId="2" hidden="1">'11 класс'!$A$1:$K$5</definedName>
    <definedName name="_xlnm._FilterDatabase" localSheetId="0" hidden="1">'9 классы'!$A$1:$K$5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5" l="1"/>
  <c r="L6" i="5"/>
  <c r="I7" i="5"/>
  <c r="M7" i="5" s="1"/>
  <c r="N7" i="5" s="1"/>
  <c r="L7" i="5"/>
  <c r="I8" i="5"/>
  <c r="L8" i="5"/>
  <c r="I9" i="5"/>
  <c r="M9" i="5" s="1"/>
  <c r="N9" i="5" s="1"/>
  <c r="L9" i="5"/>
  <c r="I10" i="5"/>
  <c r="L10" i="5"/>
  <c r="I11" i="5"/>
  <c r="M11" i="5" s="1"/>
  <c r="N11" i="5" s="1"/>
  <c r="L11" i="5"/>
  <c r="I12" i="5"/>
  <c r="L12" i="5"/>
  <c r="I13" i="5"/>
  <c r="M13" i="5" s="1"/>
  <c r="N13" i="5" s="1"/>
  <c r="L13" i="5"/>
  <c r="I14" i="5"/>
  <c r="L14" i="5"/>
  <c r="I15" i="5"/>
  <c r="M15" i="5" s="1"/>
  <c r="N15" i="5" s="1"/>
  <c r="L15" i="5"/>
  <c r="I16" i="5"/>
  <c r="L16" i="5"/>
  <c r="I17" i="5"/>
  <c r="M17" i="5" s="1"/>
  <c r="N17" i="5" s="1"/>
  <c r="L17" i="5"/>
  <c r="I18" i="5"/>
  <c r="L18" i="5"/>
  <c r="M18" i="5" s="1"/>
  <c r="N18" i="5" s="1"/>
  <c r="I19" i="5"/>
  <c r="L19" i="5"/>
  <c r="I20" i="5"/>
  <c r="L20" i="5"/>
  <c r="M20" i="5" s="1"/>
  <c r="N20" i="5" s="1"/>
  <c r="I21" i="5"/>
  <c r="L21" i="5"/>
  <c r="I22" i="5"/>
  <c r="L22" i="5"/>
  <c r="M22" i="5" s="1"/>
  <c r="N22" i="5" s="1"/>
  <c r="I23" i="5"/>
  <c r="L23" i="5"/>
  <c r="I24" i="5"/>
  <c r="L24" i="5"/>
  <c r="M24" i="5" s="1"/>
  <c r="N24" i="5" s="1"/>
  <c r="I25" i="5"/>
  <c r="M25" i="5" s="1"/>
  <c r="N25" i="5" s="1"/>
  <c r="L25" i="5"/>
  <c r="I26" i="5"/>
  <c r="L26" i="5"/>
  <c r="I27" i="5"/>
  <c r="L27" i="5"/>
  <c r="I28" i="5"/>
  <c r="L28" i="5"/>
  <c r="M28" i="5" s="1"/>
  <c r="N28" i="5" s="1"/>
  <c r="I29" i="5"/>
  <c r="L29" i="5"/>
  <c r="I30" i="5"/>
  <c r="L30" i="5"/>
  <c r="I31" i="5"/>
  <c r="M31" i="5" s="1"/>
  <c r="N31" i="5" s="1"/>
  <c r="L31" i="5"/>
  <c r="I32" i="5"/>
  <c r="L32" i="5"/>
  <c r="I33" i="5"/>
  <c r="M33" i="5" s="1"/>
  <c r="N33" i="5" s="1"/>
  <c r="L33" i="5"/>
  <c r="I34" i="5"/>
  <c r="L34" i="5"/>
  <c r="I6" i="4"/>
  <c r="M6" i="4" s="1"/>
  <c r="N6" i="4" s="1"/>
  <c r="L6" i="4"/>
  <c r="I7" i="4"/>
  <c r="L7" i="4"/>
  <c r="I8" i="4"/>
  <c r="M8" i="4" s="1"/>
  <c r="N8" i="4" s="1"/>
  <c r="L8" i="4"/>
  <c r="I9" i="4"/>
  <c r="L9" i="4"/>
  <c r="I10" i="4"/>
  <c r="M10" i="4" s="1"/>
  <c r="N10" i="4" s="1"/>
  <c r="L10" i="4"/>
  <c r="I11" i="4"/>
  <c r="L11" i="4"/>
  <c r="I12" i="4"/>
  <c r="M12" i="4" s="1"/>
  <c r="N12" i="4" s="1"/>
  <c r="L12" i="4"/>
  <c r="I13" i="4"/>
  <c r="L13" i="4"/>
  <c r="I14" i="4"/>
  <c r="M14" i="4" s="1"/>
  <c r="N14" i="4" s="1"/>
  <c r="L14" i="4"/>
  <c r="I15" i="4"/>
  <c r="M15" i="4" s="1"/>
  <c r="N15" i="4" s="1"/>
  <c r="L15" i="4"/>
  <c r="I16" i="4"/>
  <c r="L16" i="4"/>
  <c r="M16" i="4"/>
  <c r="N16" i="4" s="1"/>
  <c r="I17" i="4"/>
  <c r="M17" i="4" s="1"/>
  <c r="N17" i="4" s="1"/>
  <c r="L17" i="4"/>
  <c r="I18" i="4"/>
  <c r="M18" i="4" s="1"/>
  <c r="N18" i="4" s="1"/>
  <c r="L18" i="4"/>
  <c r="I19" i="4"/>
  <c r="L19" i="4"/>
  <c r="I20" i="4"/>
  <c r="M20" i="4" s="1"/>
  <c r="N20" i="4" s="1"/>
  <c r="L20" i="4"/>
  <c r="I21" i="4"/>
  <c r="L21" i="4"/>
  <c r="I22" i="4"/>
  <c r="M22" i="4" s="1"/>
  <c r="N22" i="4" s="1"/>
  <c r="L22" i="4"/>
  <c r="I23" i="4"/>
  <c r="L23" i="4"/>
  <c r="I24" i="4"/>
  <c r="M24" i="4" s="1"/>
  <c r="N24" i="4" s="1"/>
  <c r="L24" i="4"/>
  <c r="I25" i="4"/>
  <c r="L25" i="4"/>
  <c r="I26" i="4"/>
  <c r="M26" i="4" s="1"/>
  <c r="N26" i="4" s="1"/>
  <c r="L26" i="4"/>
  <c r="I27" i="4"/>
  <c r="L27" i="4"/>
  <c r="I28" i="4"/>
  <c r="M28" i="4" s="1"/>
  <c r="N28" i="4" s="1"/>
  <c r="L28" i="4"/>
  <c r="I29" i="4"/>
  <c r="L29" i="4"/>
  <c r="I30" i="4"/>
  <c r="M30" i="4" s="1"/>
  <c r="N30" i="4" s="1"/>
  <c r="L30" i="4"/>
  <c r="I31" i="4"/>
  <c r="L31" i="4"/>
  <c r="I32" i="4"/>
  <c r="M32" i="4" s="1"/>
  <c r="N32" i="4" s="1"/>
  <c r="L32" i="4"/>
  <c r="I33" i="4"/>
  <c r="L33" i="4"/>
  <c r="I34" i="4"/>
  <c r="M34" i="4" s="1"/>
  <c r="N34" i="4" s="1"/>
  <c r="L34" i="4"/>
  <c r="I35" i="4"/>
  <c r="L35" i="4"/>
  <c r="I36" i="4"/>
  <c r="M36" i="4" s="1"/>
  <c r="N36" i="4" s="1"/>
  <c r="L36" i="4"/>
  <c r="I37" i="4"/>
  <c r="L37" i="4"/>
  <c r="I38" i="4"/>
  <c r="M38" i="4" s="1"/>
  <c r="N38" i="4" s="1"/>
  <c r="L38" i="4"/>
  <c r="I39" i="4"/>
  <c r="L39" i="4"/>
  <c r="I40" i="4"/>
  <c r="M40" i="4" s="1"/>
  <c r="N40" i="4" s="1"/>
  <c r="L40" i="4"/>
  <c r="I41" i="4"/>
  <c r="L41" i="4"/>
  <c r="I6" i="1"/>
  <c r="M6" i="1" s="1"/>
  <c r="N6" i="1" s="1"/>
  <c r="L6" i="1"/>
  <c r="I7" i="1"/>
  <c r="L7" i="1"/>
  <c r="I8" i="1"/>
  <c r="L8" i="1"/>
  <c r="I9" i="1"/>
  <c r="L9" i="1"/>
  <c r="M9" i="1" s="1"/>
  <c r="N9" i="1" s="1"/>
  <c r="I10" i="1"/>
  <c r="L10" i="1"/>
  <c r="I11" i="1"/>
  <c r="L11" i="1"/>
  <c r="M11" i="1" s="1"/>
  <c r="N11" i="1" s="1"/>
  <c r="I12" i="1"/>
  <c r="M12" i="1" s="1"/>
  <c r="N12" i="1" s="1"/>
  <c r="L12" i="1"/>
  <c r="I13" i="1"/>
  <c r="L13" i="1"/>
  <c r="I14" i="1"/>
  <c r="M14" i="1" s="1"/>
  <c r="N14" i="1" s="1"/>
  <c r="L14" i="1"/>
  <c r="I15" i="1"/>
  <c r="L15" i="1"/>
  <c r="M15" i="1" s="1"/>
  <c r="N15" i="1" s="1"/>
  <c r="I16" i="1"/>
  <c r="M16" i="1" s="1"/>
  <c r="N16" i="1" s="1"/>
  <c r="L16" i="1"/>
  <c r="I17" i="1"/>
  <c r="L17" i="1"/>
  <c r="I18" i="1"/>
  <c r="M18" i="1" s="1"/>
  <c r="N18" i="1" s="1"/>
  <c r="L18" i="1"/>
  <c r="I19" i="1"/>
  <c r="L19" i="1"/>
  <c r="I20" i="1"/>
  <c r="L20" i="1"/>
  <c r="I21" i="1"/>
  <c r="L21" i="1"/>
  <c r="M21" i="1" s="1"/>
  <c r="N21" i="1" s="1"/>
  <c r="I22" i="1"/>
  <c r="L22" i="1"/>
  <c r="I23" i="1"/>
  <c r="L23" i="1"/>
  <c r="M23" i="1" s="1"/>
  <c r="N23" i="1" s="1"/>
  <c r="I24" i="1"/>
  <c r="L24" i="1"/>
  <c r="M19" i="1" l="1"/>
  <c r="N19" i="1" s="1"/>
  <c r="M17" i="1"/>
  <c r="N17" i="1" s="1"/>
  <c r="M13" i="1"/>
  <c r="N13" i="1" s="1"/>
  <c r="M7" i="1"/>
  <c r="N7" i="1" s="1"/>
  <c r="M41" i="4"/>
  <c r="N41" i="4" s="1"/>
  <c r="M39" i="4"/>
  <c r="N39" i="4" s="1"/>
  <c r="M37" i="4"/>
  <c r="N37" i="4" s="1"/>
  <c r="M35" i="4"/>
  <c r="N35" i="4" s="1"/>
  <c r="M33" i="4"/>
  <c r="N33" i="4" s="1"/>
  <c r="M31" i="4"/>
  <c r="N31" i="4" s="1"/>
  <c r="M29" i="4"/>
  <c r="N29" i="4" s="1"/>
  <c r="M27" i="4"/>
  <c r="N27" i="4" s="1"/>
  <c r="M25" i="4"/>
  <c r="N25" i="4" s="1"/>
  <c r="M23" i="4"/>
  <c r="N23" i="4" s="1"/>
  <c r="M21" i="4"/>
  <c r="N21" i="4" s="1"/>
  <c r="M19" i="4"/>
  <c r="N19" i="4" s="1"/>
  <c r="M29" i="5"/>
  <c r="N29" i="5" s="1"/>
  <c r="M27" i="5"/>
  <c r="N27" i="5" s="1"/>
  <c r="M23" i="5"/>
  <c r="N23" i="5" s="1"/>
  <c r="M21" i="5"/>
  <c r="N21" i="5" s="1"/>
  <c r="M19" i="5"/>
  <c r="N19" i="5" s="1"/>
  <c r="M24" i="1"/>
  <c r="N24" i="1" s="1"/>
  <c r="M22" i="1"/>
  <c r="N22" i="1" s="1"/>
  <c r="M20" i="1"/>
  <c r="N20" i="1" s="1"/>
  <c r="M10" i="1"/>
  <c r="N10" i="1" s="1"/>
  <c r="M8" i="1"/>
  <c r="N8" i="1" s="1"/>
  <c r="M13" i="4"/>
  <c r="N13" i="4" s="1"/>
  <c r="M11" i="4"/>
  <c r="N11" i="4" s="1"/>
  <c r="M9" i="4"/>
  <c r="N9" i="4" s="1"/>
  <c r="M7" i="4"/>
  <c r="N7" i="4" s="1"/>
  <c r="M34" i="5"/>
  <c r="N34" i="5" s="1"/>
  <c r="M32" i="5"/>
  <c r="N32" i="5" s="1"/>
  <c r="M30" i="5"/>
  <c r="N30" i="5" s="1"/>
  <c r="M26" i="5"/>
  <c r="N26" i="5" s="1"/>
  <c r="M16" i="5"/>
  <c r="N16" i="5" s="1"/>
  <c r="M14" i="5"/>
  <c r="N14" i="5" s="1"/>
  <c r="M12" i="5"/>
  <c r="N12" i="5" s="1"/>
  <c r="M10" i="5"/>
  <c r="N10" i="5" s="1"/>
  <c r="M8" i="5"/>
  <c r="N8" i="5" s="1"/>
  <c r="M6" i="5"/>
  <c r="N6" i="5" s="1"/>
  <c r="L5" i="5"/>
  <c r="I5" i="5"/>
  <c r="L5" i="4"/>
  <c r="I5" i="4"/>
  <c r="L5" i="1"/>
  <c r="I5" i="1"/>
  <c r="M5" i="5" l="1"/>
  <c r="N5" i="5" s="1"/>
  <c r="M5" i="4"/>
  <c r="N5" i="4" s="1"/>
  <c r="M5" i="1"/>
  <c r="N5" i="1" s="1"/>
</calcChain>
</file>

<file path=xl/sharedStrings.xml><?xml version="1.0" encoding="utf-8"?>
<sst xmlns="http://schemas.openxmlformats.org/spreadsheetml/2006/main" count="201" uniqueCount="127">
  <si>
    <t>№ п/п</t>
  </si>
  <si>
    <t>максимально возможный балл</t>
  </si>
  <si>
    <t>Ф-09-02</t>
  </si>
  <si>
    <t>Ф-09-04</t>
  </si>
  <si>
    <t>Ф-09-05</t>
  </si>
  <si>
    <t>Ф-09-06</t>
  </si>
  <si>
    <t>Ф-09-07</t>
  </si>
  <si>
    <t>Ф-09-08</t>
  </si>
  <si>
    <t>Ф-09-09</t>
  </si>
  <si>
    <t>Ф-09-10</t>
  </si>
  <si>
    <t>Ф-09-11</t>
  </si>
  <si>
    <t>Ф-09-12</t>
  </si>
  <si>
    <t>Ф-09-14</t>
  </si>
  <si>
    <t>Ф-09-15</t>
  </si>
  <si>
    <t>Ф-09-16</t>
  </si>
  <si>
    <t>Ф-09-17</t>
  </si>
  <si>
    <t>Ф-09-18</t>
  </si>
  <si>
    <t>Ф-09-19</t>
  </si>
  <si>
    <t>Ф-09-20</t>
  </si>
  <si>
    <t>Ф-09-21</t>
  </si>
  <si>
    <t>Ф-09-23</t>
  </si>
  <si>
    <t>Ф-10-01</t>
  </si>
  <si>
    <t>Ф-10-02</t>
  </si>
  <si>
    <t>Ф-10-03</t>
  </si>
  <si>
    <t>Ф-10-04</t>
  </si>
  <si>
    <t>Ф-10-06</t>
  </si>
  <si>
    <t>Ф-10-07</t>
  </si>
  <si>
    <t>Ф-10-08</t>
  </si>
  <si>
    <t>Ф-10-09</t>
  </si>
  <si>
    <t>Ф-10-10</t>
  </si>
  <si>
    <t>Ф-10-11</t>
  </si>
  <si>
    <t>Ф-10-13</t>
  </si>
  <si>
    <t>Ф-10-15</t>
  </si>
  <si>
    <t>Ф-10-16</t>
  </si>
  <si>
    <t>Ф-10-17</t>
  </si>
  <si>
    <t>Ф-10-19</t>
  </si>
  <si>
    <t>Ф-10-20</t>
  </si>
  <si>
    <t>Ф-10-21</t>
  </si>
  <si>
    <t>Ф-10-22</t>
  </si>
  <si>
    <t>Ф-10-23</t>
  </si>
  <si>
    <t>Ф-10-24</t>
  </si>
  <si>
    <t>Ф-10-25</t>
  </si>
  <si>
    <t>Ф-10-26</t>
  </si>
  <si>
    <t>Ф-10-27</t>
  </si>
  <si>
    <t>Ф-10-28</t>
  </si>
  <si>
    <t>Ф-10-29</t>
  </si>
  <si>
    <t>Ф-10-31</t>
  </si>
  <si>
    <t>Ф-10-32</t>
  </si>
  <si>
    <t>Ф-10-34</t>
  </si>
  <si>
    <t>Ф-10-35</t>
  </si>
  <si>
    <t>Ф-10-36</t>
  </si>
  <si>
    <t>Ф-10-38</t>
  </si>
  <si>
    <t>Ф-10-39</t>
  </si>
  <si>
    <t>Ф-10-41</t>
  </si>
  <si>
    <t>Ф-10-42</t>
  </si>
  <si>
    <t>Ф-10-43</t>
  </si>
  <si>
    <t>Ф-10-45</t>
  </si>
  <si>
    <t>Ф-11-01</t>
  </si>
  <si>
    <t>Ф-11-03</t>
  </si>
  <si>
    <t>Ф-11-05</t>
  </si>
  <si>
    <t>Ф-11-06</t>
  </si>
  <si>
    <t>Ф-11-07</t>
  </si>
  <si>
    <t>Ф-11-08</t>
  </si>
  <si>
    <t>Ф-11-09</t>
  </si>
  <si>
    <t>Ф-11-11</t>
  </si>
  <si>
    <t>Ф-11-12</t>
  </si>
  <si>
    <t>Ф-11-13</t>
  </si>
  <si>
    <t>Ф-11-14</t>
  </si>
  <si>
    <t>Ф-11-15</t>
  </si>
  <si>
    <t>Ф-11-16</t>
  </si>
  <si>
    <t>Ф-11-17</t>
  </si>
  <si>
    <t>Ф-11-18</t>
  </si>
  <si>
    <t>Ф-11-19</t>
  </si>
  <si>
    <t>Ф-11-20</t>
  </si>
  <si>
    <t>Ф-11-21</t>
  </si>
  <si>
    <t>Ф-11-22</t>
  </si>
  <si>
    <t>Ф-11-23</t>
  </si>
  <si>
    <t>Ф-11-24</t>
  </si>
  <si>
    <t>Ф-11-25</t>
  </si>
  <si>
    <t>Ф-11-26</t>
  </si>
  <si>
    <t>Ф-11-27</t>
  </si>
  <si>
    <t>Ф-11-28</t>
  </si>
  <si>
    <t>Ф-11-29</t>
  </si>
  <si>
    <t>Ф-11-30</t>
  </si>
  <si>
    <t>Ф-11-31</t>
  </si>
  <si>
    <t>Ф-11-32</t>
  </si>
  <si>
    <t>Образовательная организация</t>
  </si>
  <si>
    <t>Муниципальное автономное общеобразовательное учреждение «Лицей №6»</t>
  </si>
  <si>
    <t>Муниципальное бюджетное общеобразовательное учреждение Сокольниковская средняя общеобразовательная школа</t>
  </si>
  <si>
    <t>Муниципальное автономное общеобразовательное учреждение средняя общеобразовательная школа № 1 – «Школа Сколково - Тамбов»</t>
  </si>
  <si>
    <t>Муниципальное бюджетное общеобразовательное учреждение 
2-Гавриловская средняя общеобразовательная школа</t>
  </si>
  <si>
    <t>Муниципальное автономное общеобразовательное учреждение «Лицей №14 имени Заслуженного учителя Российской Федерации А.М. Кузьмина»</t>
  </si>
  <si>
    <t>Муниципальное автономное общеобразовательное учреждение «Лицей №21»</t>
  </si>
  <si>
    <t>Муниципальное бюджетное общеобразовательное учреждение Избердеевская средняя общеобразовательная школа имени Героя Советского Союза В.В. Кораблина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</si>
  <si>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</si>
  <si>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«Средняя общеобразовательная школа №36»</t>
  </si>
  <si>
    <t>Предварительный протокол оценивания выполненных олимпиадных заданий регионального этапа ВсОШ по физике 
в 2023/24 учебном году (9 классы)</t>
  </si>
  <si>
    <t xml:space="preserve">Филиал  муниципального бюджетного общеобразовательного учреждения Токаревской средней общеобразовательной школы № 1  в с. Троицкий Росляй </t>
  </si>
  <si>
    <t>Код участника</t>
  </si>
  <si>
    <t>Максимально возможный балл</t>
  </si>
  <si>
    <t>Теоретический тур</t>
  </si>
  <si>
    <t>Итого теория</t>
  </si>
  <si>
    <t>Практический тур</t>
  </si>
  <si>
    <t>Итого практика</t>
  </si>
  <si>
    <t>Сумма баллов</t>
  </si>
  <si>
    <t>Итоговый балл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</si>
  <si>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И.В.Мичурина»</t>
  </si>
  <si>
    <t xml:space="preserve">Муниципальное бюджетное общеобразовательное учреждение «Первомайская средняя общеобразовательная школа» </t>
  </si>
  <si>
    <t>Политехнический лицей-интернат федерального государственного бюджетного образовательного учреждения высшего образования «Тамбовский государственный технический университет»</t>
  </si>
  <si>
    <t>Муниципальное бюджетное общеобразовательное учреждение «Сатинская средняя общеобразовательная школа»</t>
  </si>
  <si>
    <t xml:space="preserve">Муниципальное бюджетное общеобразовательное учреждение «Средняя общеобразовательная школа №3 с углубленным изучением отдельных предметов» города Котовска </t>
  </si>
  <si>
    <t>Муниципальное бюджетное общеобразовательное учреждение «Средняя общеобразовательная школа №4» г. Рассказово</t>
  </si>
  <si>
    <t>Муниципальное автономное общеобразовательное учреждение «Средняя общеобразовательная школа № 5 «Центр современных индустриальных технологий»</t>
  </si>
  <si>
    <t>Муниципальное бюджетное общеобразовательное учреждение «Средняя общеобразовательная школа №3» г. Рассказово</t>
  </si>
  <si>
    <t>Муниципальное бюджетное общеобразовательное учреждение «Средняя общеобразовательная школа №1» г.Мичуринска</t>
  </si>
  <si>
    <t>Муниципальное бюджетное общеобразовательное учреждение Токаревская средняя общеобразовательная школа №1</t>
  </si>
  <si>
    <t xml:space="preserve">Муниципальное бюджетное общеобразовательное учреждение «Школа-ЭКОТЕХ» города Котовска </t>
  </si>
  <si>
    <t>Муниципальное бюджетное общеобразовательное учреждение «Цнинская средняя общеобразовательная школа №1»</t>
  </si>
  <si>
    <t>Муниципальное бюджетное общеобразовательное учреждение «Никифоровская средняя общеобразовательная школа №2»</t>
  </si>
  <si>
    <t>Предварительный протокол оценивания выполненных олимпиадных заданий регионального этапа ВсОШ по физике 
в 2023/24 учебном году (10 классы)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</si>
  <si>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 Мичуринска Тамбовской области</t>
  </si>
  <si>
    <t>Муниципальное автономное общеобразовательное учреждение «Центр образования №13 имени Героя Советского Союза Н.А.Кузнецова»</t>
  </si>
  <si>
    <t>Муниципальное бюджетное общеобразовательное учреждение Устьинская средняя общеобразовательная школа им. А.Ю. Барабанщикова</t>
  </si>
  <si>
    <t>Муниципальное бюджетное общеобразовательное учреждение «Средняя общеобразовательная школа №1» г. Мичуринска</t>
  </si>
  <si>
    <t xml:space="preserve">Муниципальное бюджетное общеобразовательное учреждение «Средняя общеобразовательная школа №15» г. Мичуринска </t>
  </si>
  <si>
    <t>Предварительный протокол оценивания выполненных олимпиадных заданий регионального этапа ВсОШ по физике 
в 2023/24 учебном году (11 классы)</t>
  </si>
  <si>
    <t>Муниципальное бюджетное общеобразовательное учреждение «Гимназия» г.Мичуринска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</si>
</sst>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 Cyr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5" fillId="0" borderId="0"/>
    <xf numFmtId="0" fontId="11" fillId="0" borderId="0"/>
  </cellStyleXfs>
  <cellXfs count="6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5">
    <cellStyle name="Обычный" xfId="0" builtinId="0"/>
    <cellStyle name="Обычный 2 2 2" xfId="1"/>
    <cellStyle name="Обычный 2 3" xfId="4"/>
    <cellStyle name="Обычный 6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opLeftCell="A19" workbookViewId="0">
      <selection activeCell="B22" sqref="B22"/>
    </sheetView>
  </sheetViews>
  <sheetFormatPr defaultRowHeight="15.75" x14ac:dyDescent="0.25"/>
  <cols>
    <col min="1" max="1" width="9.140625" style="1"/>
    <col min="2" max="2" width="12.140625" style="1" customWidth="1"/>
    <col min="3" max="3" width="33.42578125" style="1" customWidth="1"/>
    <col min="4" max="10" width="9.140625" style="1"/>
    <col min="11" max="11" width="10.7109375" style="1" customWidth="1"/>
    <col min="12" max="12" width="11.7109375" style="1" customWidth="1"/>
    <col min="13" max="13" width="9.140625" style="1"/>
    <col min="14" max="14" width="12.42578125" style="1" customWidth="1"/>
    <col min="15" max="16384" width="9.140625" style="1"/>
  </cols>
  <sheetData>
    <row r="1" spans="1:14" ht="47.25" customHeight="1" x14ac:dyDescent="0.25">
      <c r="A1" s="29" t="s">
        <v>96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31.5" customHeight="1" x14ac:dyDescent="0.25">
      <c r="A2" s="22" t="s">
        <v>0</v>
      </c>
      <c r="B2" s="21" t="s">
        <v>98</v>
      </c>
      <c r="C2" s="31" t="s">
        <v>86</v>
      </c>
      <c r="D2" s="23" t="s">
        <v>100</v>
      </c>
      <c r="E2" s="24"/>
      <c r="F2" s="24"/>
      <c r="G2" s="24"/>
      <c r="H2" s="25"/>
      <c r="I2" s="21" t="s">
        <v>101</v>
      </c>
      <c r="J2" s="22" t="s">
        <v>102</v>
      </c>
      <c r="K2" s="22"/>
      <c r="L2" s="31" t="s">
        <v>103</v>
      </c>
      <c r="M2" s="34" t="s">
        <v>104</v>
      </c>
      <c r="N2" s="34" t="s">
        <v>105</v>
      </c>
    </row>
    <row r="3" spans="1:14" x14ac:dyDescent="0.25">
      <c r="A3" s="22"/>
      <c r="B3" s="21"/>
      <c r="C3" s="32"/>
      <c r="D3" s="26"/>
      <c r="E3" s="27"/>
      <c r="F3" s="27"/>
      <c r="G3" s="27"/>
      <c r="H3" s="28"/>
      <c r="I3" s="21"/>
      <c r="J3" s="22"/>
      <c r="K3" s="22"/>
      <c r="L3" s="32"/>
      <c r="M3" s="35"/>
      <c r="N3" s="35"/>
    </row>
    <row r="4" spans="1:14" x14ac:dyDescent="0.25">
      <c r="A4" s="22"/>
      <c r="B4" s="21"/>
      <c r="C4" s="33"/>
      <c r="D4" s="7">
        <v>1</v>
      </c>
      <c r="E4" s="7">
        <v>2</v>
      </c>
      <c r="F4" s="7">
        <v>3</v>
      </c>
      <c r="G4" s="7">
        <v>4</v>
      </c>
      <c r="H4" s="7">
        <v>5</v>
      </c>
      <c r="I4" s="21"/>
      <c r="J4" s="7">
        <v>1</v>
      </c>
      <c r="K4" s="7">
        <v>2</v>
      </c>
      <c r="L4" s="33"/>
      <c r="M4" s="36"/>
      <c r="N4" s="36"/>
    </row>
    <row r="5" spans="1:14" ht="33" customHeight="1" x14ac:dyDescent="0.25">
      <c r="A5" s="18" t="s">
        <v>1</v>
      </c>
      <c r="B5" s="19"/>
      <c r="C5" s="20"/>
      <c r="D5" s="8">
        <v>12</v>
      </c>
      <c r="E5" s="8">
        <v>12</v>
      </c>
      <c r="F5" s="8">
        <v>12</v>
      </c>
      <c r="G5" s="8">
        <v>12</v>
      </c>
      <c r="H5" s="8">
        <v>12</v>
      </c>
      <c r="I5" s="8">
        <f t="shared" ref="I5:I24" si="0">SUM(D5:H5)</f>
        <v>60</v>
      </c>
      <c r="J5" s="9">
        <v>20</v>
      </c>
      <c r="K5" s="9">
        <v>20</v>
      </c>
      <c r="L5" s="8">
        <f t="shared" ref="L5:L24" si="1">SUM(J5:K5)</f>
        <v>40</v>
      </c>
      <c r="M5" s="8">
        <f t="shared" ref="M5:M24" si="2">I5+L5</f>
        <v>100</v>
      </c>
      <c r="N5" s="8">
        <f t="shared" ref="N5:N24" si="3">M5</f>
        <v>100</v>
      </c>
    </row>
    <row r="6" spans="1:14" ht="47.25" x14ac:dyDescent="0.25">
      <c r="A6" s="7">
        <v>1</v>
      </c>
      <c r="B6" s="11" t="s">
        <v>5</v>
      </c>
      <c r="C6" s="10" t="s">
        <v>87</v>
      </c>
      <c r="D6" s="7">
        <v>0.5</v>
      </c>
      <c r="E6" s="7">
        <v>5</v>
      </c>
      <c r="F6" s="7">
        <v>12</v>
      </c>
      <c r="G6" s="7">
        <v>7</v>
      </c>
      <c r="H6" s="7">
        <v>6.5</v>
      </c>
      <c r="I6" s="8">
        <f t="shared" si="0"/>
        <v>31</v>
      </c>
      <c r="J6" s="7">
        <v>17</v>
      </c>
      <c r="K6" s="7">
        <v>6</v>
      </c>
      <c r="L6" s="8">
        <f t="shared" si="1"/>
        <v>23</v>
      </c>
      <c r="M6" s="8">
        <f t="shared" si="2"/>
        <v>54</v>
      </c>
      <c r="N6" s="8">
        <f t="shared" si="3"/>
        <v>54</v>
      </c>
    </row>
    <row r="7" spans="1:14" ht="47.25" x14ac:dyDescent="0.25">
      <c r="A7" s="7">
        <v>2</v>
      </c>
      <c r="B7" s="11" t="s">
        <v>11</v>
      </c>
      <c r="C7" s="10" t="s">
        <v>87</v>
      </c>
      <c r="D7" s="7">
        <v>1</v>
      </c>
      <c r="E7" s="7">
        <v>6</v>
      </c>
      <c r="F7" s="7">
        <v>0</v>
      </c>
      <c r="G7" s="7">
        <v>7</v>
      </c>
      <c r="H7" s="7">
        <v>5</v>
      </c>
      <c r="I7" s="8">
        <f t="shared" si="0"/>
        <v>19</v>
      </c>
      <c r="J7" s="7">
        <v>7</v>
      </c>
      <c r="K7" s="7">
        <v>3</v>
      </c>
      <c r="L7" s="8">
        <f t="shared" si="1"/>
        <v>10</v>
      </c>
      <c r="M7" s="8">
        <f t="shared" si="2"/>
        <v>29</v>
      </c>
      <c r="N7" s="8">
        <f t="shared" si="3"/>
        <v>29</v>
      </c>
    </row>
    <row r="8" spans="1:14" ht="78.75" x14ac:dyDescent="0.25">
      <c r="A8" s="7">
        <v>3</v>
      </c>
      <c r="B8" s="11" t="s">
        <v>13</v>
      </c>
      <c r="C8" s="10" t="s">
        <v>89</v>
      </c>
      <c r="D8" s="7">
        <v>0.5</v>
      </c>
      <c r="E8" s="7">
        <v>3</v>
      </c>
      <c r="F8" s="7">
        <v>0</v>
      </c>
      <c r="G8" s="7">
        <v>2</v>
      </c>
      <c r="H8" s="7">
        <v>12</v>
      </c>
      <c r="I8" s="8">
        <f t="shared" si="0"/>
        <v>17.5</v>
      </c>
      <c r="J8" s="7">
        <v>6.5</v>
      </c>
      <c r="K8" s="7">
        <v>2.5</v>
      </c>
      <c r="L8" s="8">
        <f t="shared" si="1"/>
        <v>9</v>
      </c>
      <c r="M8" s="8">
        <f t="shared" si="2"/>
        <v>26.5</v>
      </c>
      <c r="N8" s="8">
        <f t="shared" si="3"/>
        <v>26.5</v>
      </c>
    </row>
    <row r="9" spans="1:14" ht="94.5" x14ac:dyDescent="0.25">
      <c r="A9" s="7">
        <v>4</v>
      </c>
      <c r="B9" s="11" t="s">
        <v>12</v>
      </c>
      <c r="C9" s="11" t="s">
        <v>91</v>
      </c>
      <c r="D9" s="7">
        <v>2</v>
      </c>
      <c r="E9" s="7">
        <v>5</v>
      </c>
      <c r="F9" s="7">
        <v>0</v>
      </c>
      <c r="G9" s="7">
        <v>0</v>
      </c>
      <c r="H9" s="7">
        <v>0.5</v>
      </c>
      <c r="I9" s="8">
        <f t="shared" si="0"/>
        <v>7.5</v>
      </c>
      <c r="J9" s="7">
        <v>9.5</v>
      </c>
      <c r="K9" s="7">
        <v>7</v>
      </c>
      <c r="L9" s="8">
        <f t="shared" si="1"/>
        <v>16.5</v>
      </c>
      <c r="M9" s="8">
        <f t="shared" si="2"/>
        <v>24</v>
      </c>
      <c r="N9" s="8">
        <f t="shared" si="3"/>
        <v>24</v>
      </c>
    </row>
    <row r="10" spans="1:14" ht="47.25" x14ac:dyDescent="0.25">
      <c r="A10" s="7">
        <v>5</v>
      </c>
      <c r="B10" s="11" t="s">
        <v>17</v>
      </c>
      <c r="C10" s="10" t="s">
        <v>87</v>
      </c>
      <c r="D10" s="7">
        <v>1.5</v>
      </c>
      <c r="E10" s="7">
        <v>3</v>
      </c>
      <c r="F10" s="7">
        <v>3</v>
      </c>
      <c r="G10" s="7">
        <v>10</v>
      </c>
      <c r="H10" s="7">
        <v>1</v>
      </c>
      <c r="I10" s="8">
        <f t="shared" si="0"/>
        <v>18.5</v>
      </c>
      <c r="J10" s="7">
        <v>2</v>
      </c>
      <c r="K10" s="7">
        <v>3</v>
      </c>
      <c r="L10" s="8">
        <f t="shared" si="1"/>
        <v>5</v>
      </c>
      <c r="M10" s="8">
        <f t="shared" si="2"/>
        <v>23.5</v>
      </c>
      <c r="N10" s="8">
        <f t="shared" si="3"/>
        <v>23.5</v>
      </c>
    </row>
    <row r="11" spans="1:14" ht="94.5" x14ac:dyDescent="0.25">
      <c r="A11" s="7">
        <v>6</v>
      </c>
      <c r="B11" s="11" t="s">
        <v>6</v>
      </c>
      <c r="C11" s="11" t="s">
        <v>91</v>
      </c>
      <c r="D11" s="7">
        <v>0.5</v>
      </c>
      <c r="E11" s="7">
        <v>3</v>
      </c>
      <c r="F11" s="7">
        <v>0</v>
      </c>
      <c r="G11" s="7">
        <v>0</v>
      </c>
      <c r="H11" s="7">
        <v>12</v>
      </c>
      <c r="I11" s="8">
        <f t="shared" si="0"/>
        <v>15.5</v>
      </c>
      <c r="J11" s="7">
        <v>4.5</v>
      </c>
      <c r="K11" s="7">
        <v>2.5</v>
      </c>
      <c r="L11" s="8">
        <f t="shared" si="1"/>
        <v>7</v>
      </c>
      <c r="M11" s="8">
        <f t="shared" si="2"/>
        <v>22.5</v>
      </c>
      <c r="N11" s="8">
        <f t="shared" si="3"/>
        <v>22.5</v>
      </c>
    </row>
    <row r="12" spans="1:14" ht="94.5" x14ac:dyDescent="0.25">
      <c r="A12" s="7">
        <v>7</v>
      </c>
      <c r="B12" s="11" t="s">
        <v>3</v>
      </c>
      <c r="C12" s="11" t="s">
        <v>91</v>
      </c>
      <c r="D12" s="7">
        <v>0.5</v>
      </c>
      <c r="E12" s="7">
        <v>3</v>
      </c>
      <c r="F12" s="7">
        <v>0</v>
      </c>
      <c r="G12" s="7">
        <v>5</v>
      </c>
      <c r="H12" s="7">
        <v>6</v>
      </c>
      <c r="I12" s="8">
        <f t="shared" si="0"/>
        <v>14.5</v>
      </c>
      <c r="J12" s="7">
        <v>2.5</v>
      </c>
      <c r="K12" s="7">
        <v>4.5</v>
      </c>
      <c r="L12" s="8">
        <f t="shared" si="1"/>
        <v>7</v>
      </c>
      <c r="M12" s="8">
        <f t="shared" si="2"/>
        <v>21.5</v>
      </c>
      <c r="N12" s="8">
        <f t="shared" si="3"/>
        <v>21.5</v>
      </c>
    </row>
    <row r="13" spans="1:14" ht="47.25" x14ac:dyDescent="0.25">
      <c r="A13" s="7">
        <v>8</v>
      </c>
      <c r="B13" s="11" t="s">
        <v>18</v>
      </c>
      <c r="C13" s="10" t="s">
        <v>87</v>
      </c>
      <c r="D13" s="7">
        <v>2</v>
      </c>
      <c r="E13" s="7">
        <v>3</v>
      </c>
      <c r="F13" s="7">
        <v>0</v>
      </c>
      <c r="G13" s="7">
        <v>5</v>
      </c>
      <c r="H13" s="7">
        <v>3</v>
      </c>
      <c r="I13" s="8">
        <f t="shared" si="0"/>
        <v>13</v>
      </c>
      <c r="J13" s="7">
        <v>6</v>
      </c>
      <c r="K13" s="7">
        <v>2.5</v>
      </c>
      <c r="L13" s="8">
        <f t="shared" si="1"/>
        <v>8.5</v>
      </c>
      <c r="M13" s="8">
        <f t="shared" si="2"/>
        <v>21.5</v>
      </c>
      <c r="N13" s="8">
        <f t="shared" si="3"/>
        <v>21.5</v>
      </c>
    </row>
    <row r="14" spans="1:14" ht="47.25" x14ac:dyDescent="0.25">
      <c r="A14" s="7">
        <v>9</v>
      </c>
      <c r="B14" s="11" t="s">
        <v>9</v>
      </c>
      <c r="C14" s="10" t="s">
        <v>94</v>
      </c>
      <c r="D14" s="7">
        <v>2.5</v>
      </c>
      <c r="E14" s="7">
        <v>3</v>
      </c>
      <c r="F14" s="7">
        <v>0</v>
      </c>
      <c r="G14" s="7">
        <v>0</v>
      </c>
      <c r="H14" s="7">
        <v>1</v>
      </c>
      <c r="I14" s="8">
        <f t="shared" si="0"/>
        <v>6.5</v>
      </c>
      <c r="J14" s="7">
        <v>8.5</v>
      </c>
      <c r="K14" s="7">
        <v>2.5</v>
      </c>
      <c r="L14" s="8">
        <f t="shared" si="1"/>
        <v>11</v>
      </c>
      <c r="M14" s="8">
        <f t="shared" si="2"/>
        <v>17.5</v>
      </c>
      <c r="N14" s="8">
        <f t="shared" si="3"/>
        <v>17.5</v>
      </c>
    </row>
    <row r="15" spans="1:14" ht="94.5" x14ac:dyDescent="0.25">
      <c r="A15" s="7">
        <v>10</v>
      </c>
      <c r="B15" s="11" t="s">
        <v>8</v>
      </c>
      <c r="C15" s="11" t="s">
        <v>93</v>
      </c>
      <c r="D15" s="7">
        <v>0</v>
      </c>
      <c r="E15" s="7">
        <v>3</v>
      </c>
      <c r="F15" s="7">
        <v>0</v>
      </c>
      <c r="G15" s="7">
        <v>3</v>
      </c>
      <c r="H15" s="7">
        <v>1</v>
      </c>
      <c r="I15" s="8">
        <f t="shared" si="0"/>
        <v>7</v>
      </c>
      <c r="J15" s="7">
        <v>8.5</v>
      </c>
      <c r="K15" s="7">
        <v>1</v>
      </c>
      <c r="L15" s="8">
        <f t="shared" si="1"/>
        <v>9.5</v>
      </c>
      <c r="M15" s="8">
        <f t="shared" si="2"/>
        <v>16.5</v>
      </c>
      <c r="N15" s="8">
        <f t="shared" si="3"/>
        <v>16.5</v>
      </c>
    </row>
    <row r="16" spans="1:14" ht="94.5" x14ac:dyDescent="0.25">
      <c r="A16" s="7">
        <v>11</v>
      </c>
      <c r="B16" s="11" t="s">
        <v>4</v>
      </c>
      <c r="C16" s="11" t="s">
        <v>91</v>
      </c>
      <c r="D16" s="7">
        <v>0</v>
      </c>
      <c r="E16" s="7">
        <v>1</v>
      </c>
      <c r="F16" s="7">
        <v>3</v>
      </c>
      <c r="G16" s="7">
        <v>0</v>
      </c>
      <c r="H16" s="7">
        <v>1</v>
      </c>
      <c r="I16" s="8">
        <f t="shared" si="0"/>
        <v>5</v>
      </c>
      <c r="J16" s="7">
        <v>9.5</v>
      </c>
      <c r="K16" s="7">
        <v>1.5</v>
      </c>
      <c r="L16" s="8">
        <f t="shared" si="1"/>
        <v>11</v>
      </c>
      <c r="M16" s="8">
        <f t="shared" si="2"/>
        <v>16</v>
      </c>
      <c r="N16" s="8">
        <f t="shared" si="3"/>
        <v>16</v>
      </c>
    </row>
    <row r="17" spans="1:14" ht="47.25" x14ac:dyDescent="0.25">
      <c r="A17" s="7">
        <v>12</v>
      </c>
      <c r="B17" s="11" t="s">
        <v>20</v>
      </c>
      <c r="C17" s="10" t="s">
        <v>87</v>
      </c>
      <c r="D17" s="7">
        <v>0</v>
      </c>
      <c r="E17" s="7">
        <v>3</v>
      </c>
      <c r="F17" s="7">
        <v>0</v>
      </c>
      <c r="G17" s="7">
        <v>6</v>
      </c>
      <c r="H17" s="7">
        <v>1</v>
      </c>
      <c r="I17" s="8">
        <f t="shared" si="0"/>
        <v>10</v>
      </c>
      <c r="J17" s="7">
        <v>2</v>
      </c>
      <c r="K17" s="7">
        <v>2.5</v>
      </c>
      <c r="L17" s="8">
        <f t="shared" si="1"/>
        <v>4.5</v>
      </c>
      <c r="M17" s="8">
        <f t="shared" si="2"/>
        <v>14.5</v>
      </c>
      <c r="N17" s="8">
        <f t="shared" si="3"/>
        <v>14.5</v>
      </c>
    </row>
    <row r="18" spans="1:14" ht="94.5" x14ac:dyDescent="0.25">
      <c r="A18" s="7">
        <v>13</v>
      </c>
      <c r="B18" s="11" t="s">
        <v>7</v>
      </c>
      <c r="C18" s="11" t="s">
        <v>91</v>
      </c>
      <c r="D18" s="7">
        <v>0</v>
      </c>
      <c r="E18" s="7">
        <v>3</v>
      </c>
      <c r="F18" s="7">
        <v>0</v>
      </c>
      <c r="G18" s="7">
        <v>0</v>
      </c>
      <c r="H18" s="7">
        <v>3</v>
      </c>
      <c r="I18" s="8">
        <f t="shared" si="0"/>
        <v>6</v>
      </c>
      <c r="J18" s="7">
        <v>3</v>
      </c>
      <c r="K18" s="7">
        <v>3.5</v>
      </c>
      <c r="L18" s="8">
        <f t="shared" si="1"/>
        <v>6.5</v>
      </c>
      <c r="M18" s="8">
        <f t="shared" si="2"/>
        <v>12.5</v>
      </c>
      <c r="N18" s="8">
        <f t="shared" si="3"/>
        <v>12.5</v>
      </c>
    </row>
    <row r="19" spans="1:14" ht="47.25" x14ac:dyDescent="0.25">
      <c r="A19" s="7">
        <v>14</v>
      </c>
      <c r="B19" s="11" t="s">
        <v>16</v>
      </c>
      <c r="C19" s="10" t="s">
        <v>92</v>
      </c>
      <c r="D19" s="7">
        <v>0.5</v>
      </c>
      <c r="E19" s="7">
        <v>0</v>
      </c>
      <c r="F19" s="7">
        <v>0</v>
      </c>
      <c r="G19" s="7">
        <v>0</v>
      </c>
      <c r="H19" s="7">
        <v>1.5</v>
      </c>
      <c r="I19" s="8">
        <f t="shared" si="0"/>
        <v>2</v>
      </c>
      <c r="J19" s="7">
        <v>3</v>
      </c>
      <c r="K19" s="7">
        <v>4</v>
      </c>
      <c r="L19" s="8">
        <f t="shared" si="1"/>
        <v>7</v>
      </c>
      <c r="M19" s="8">
        <f t="shared" si="2"/>
        <v>9</v>
      </c>
      <c r="N19" s="8">
        <f t="shared" si="3"/>
        <v>9</v>
      </c>
    </row>
    <row r="20" spans="1:14" ht="78.75" x14ac:dyDescent="0.25">
      <c r="A20" s="7">
        <v>15</v>
      </c>
      <c r="B20" s="11" t="s">
        <v>19</v>
      </c>
      <c r="C20" s="10" t="s">
        <v>89</v>
      </c>
      <c r="D20" s="7">
        <v>0</v>
      </c>
      <c r="E20" s="7">
        <v>3</v>
      </c>
      <c r="F20" s="7">
        <v>0</v>
      </c>
      <c r="G20" s="7">
        <v>0</v>
      </c>
      <c r="H20" s="7">
        <v>1</v>
      </c>
      <c r="I20" s="8">
        <f t="shared" si="0"/>
        <v>4</v>
      </c>
      <c r="J20" s="7">
        <v>3.5</v>
      </c>
      <c r="K20" s="7">
        <v>1.5</v>
      </c>
      <c r="L20" s="8">
        <f t="shared" si="1"/>
        <v>5</v>
      </c>
      <c r="M20" s="8">
        <f t="shared" si="2"/>
        <v>9</v>
      </c>
      <c r="N20" s="8">
        <f t="shared" si="3"/>
        <v>9</v>
      </c>
    </row>
    <row r="21" spans="1:14" ht="78.75" x14ac:dyDescent="0.25">
      <c r="A21" s="7">
        <v>16</v>
      </c>
      <c r="B21" s="11" t="s">
        <v>10</v>
      </c>
      <c r="C21" s="11" t="s">
        <v>88</v>
      </c>
      <c r="D21" s="7">
        <v>0.5</v>
      </c>
      <c r="E21" s="7">
        <v>0</v>
      </c>
      <c r="F21" s="7">
        <v>0</v>
      </c>
      <c r="G21" s="7">
        <v>0</v>
      </c>
      <c r="H21" s="7">
        <v>0</v>
      </c>
      <c r="I21" s="8">
        <f t="shared" si="0"/>
        <v>0.5</v>
      </c>
      <c r="J21" s="7">
        <v>3.5</v>
      </c>
      <c r="K21" s="7">
        <v>1.5</v>
      </c>
      <c r="L21" s="8">
        <f t="shared" si="1"/>
        <v>5</v>
      </c>
      <c r="M21" s="8">
        <f t="shared" si="2"/>
        <v>5.5</v>
      </c>
      <c r="N21" s="8">
        <f t="shared" si="3"/>
        <v>5.5</v>
      </c>
    </row>
    <row r="22" spans="1:14" ht="94.5" x14ac:dyDescent="0.25">
      <c r="A22" s="7">
        <v>17</v>
      </c>
      <c r="B22" s="11" t="s">
        <v>2</v>
      </c>
      <c r="C22" s="11" t="s">
        <v>91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8">
        <f t="shared" si="0"/>
        <v>0</v>
      </c>
      <c r="J22" s="7">
        <v>3</v>
      </c>
      <c r="K22" s="7">
        <v>1</v>
      </c>
      <c r="L22" s="8">
        <f t="shared" si="1"/>
        <v>4</v>
      </c>
      <c r="M22" s="8">
        <f t="shared" si="2"/>
        <v>4</v>
      </c>
      <c r="N22" s="8">
        <f t="shared" si="3"/>
        <v>4</v>
      </c>
    </row>
    <row r="23" spans="1:14" ht="78.75" x14ac:dyDescent="0.25">
      <c r="A23" s="7">
        <v>18</v>
      </c>
      <c r="B23" s="11" t="s">
        <v>15</v>
      </c>
      <c r="C23" s="10" t="s">
        <v>95</v>
      </c>
      <c r="D23" s="7">
        <v>0</v>
      </c>
      <c r="E23" s="7">
        <v>0</v>
      </c>
      <c r="F23" s="7">
        <v>0</v>
      </c>
      <c r="G23" s="7">
        <v>2</v>
      </c>
      <c r="H23" s="7">
        <v>0</v>
      </c>
      <c r="I23" s="8">
        <f t="shared" si="0"/>
        <v>2</v>
      </c>
      <c r="J23" s="7">
        <v>0</v>
      </c>
      <c r="K23" s="7">
        <v>2</v>
      </c>
      <c r="L23" s="8">
        <f t="shared" si="1"/>
        <v>2</v>
      </c>
      <c r="M23" s="8">
        <f t="shared" si="2"/>
        <v>4</v>
      </c>
      <c r="N23" s="8">
        <f t="shared" si="3"/>
        <v>4</v>
      </c>
    </row>
    <row r="24" spans="1:14" ht="78.75" x14ac:dyDescent="0.25">
      <c r="A24" s="7">
        <v>19</v>
      </c>
      <c r="B24" s="11" t="s">
        <v>14</v>
      </c>
      <c r="C24" s="10" t="s">
        <v>90</v>
      </c>
      <c r="D24" s="7"/>
      <c r="E24" s="7"/>
      <c r="F24" s="7"/>
      <c r="G24" s="7"/>
      <c r="H24" s="7"/>
      <c r="I24" s="8">
        <f t="shared" si="0"/>
        <v>0</v>
      </c>
      <c r="J24" s="7">
        <v>2</v>
      </c>
      <c r="K24" s="7">
        <v>0</v>
      </c>
      <c r="L24" s="8">
        <f t="shared" si="1"/>
        <v>2</v>
      </c>
      <c r="M24" s="8">
        <f t="shared" si="2"/>
        <v>2</v>
      </c>
      <c r="N24" s="8">
        <f t="shared" si="3"/>
        <v>2</v>
      </c>
    </row>
  </sheetData>
  <mergeCells count="11">
    <mergeCell ref="A5:C5"/>
    <mergeCell ref="I2:I4"/>
    <mergeCell ref="J2:K3"/>
    <mergeCell ref="D2:H3"/>
    <mergeCell ref="A1:N1"/>
    <mergeCell ref="L2:L4"/>
    <mergeCell ref="M2:M4"/>
    <mergeCell ref="N2:N4"/>
    <mergeCell ref="A2:A4"/>
    <mergeCell ref="B2:B4"/>
    <mergeCell ref="C2:C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opLeftCell="A35" workbookViewId="0">
      <selection activeCell="B41" sqref="B41"/>
    </sheetView>
  </sheetViews>
  <sheetFormatPr defaultRowHeight="15.75" x14ac:dyDescent="0.25"/>
  <cols>
    <col min="1" max="1" width="9.140625" style="1"/>
    <col min="2" max="2" width="12.140625" style="1" customWidth="1"/>
    <col min="3" max="3" width="38.85546875" style="1" customWidth="1"/>
    <col min="4" max="10" width="9.140625" style="1"/>
    <col min="11" max="11" width="10.7109375" style="1" customWidth="1"/>
    <col min="12" max="12" width="11.7109375" style="1" customWidth="1"/>
    <col min="13" max="13" width="9.140625" style="1"/>
    <col min="14" max="14" width="13" style="1" customWidth="1"/>
    <col min="15" max="16384" width="9.140625" style="1"/>
  </cols>
  <sheetData>
    <row r="1" spans="1:14" ht="42" customHeight="1" x14ac:dyDescent="0.25">
      <c r="A1" s="29" t="s">
        <v>119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ht="31.5" customHeight="1" x14ac:dyDescent="0.25">
      <c r="A2" s="22" t="s">
        <v>0</v>
      </c>
      <c r="B2" s="21" t="s">
        <v>98</v>
      </c>
      <c r="C2" s="31" t="s">
        <v>86</v>
      </c>
      <c r="D2" s="23" t="s">
        <v>100</v>
      </c>
      <c r="E2" s="24"/>
      <c r="F2" s="24"/>
      <c r="G2" s="24"/>
      <c r="H2" s="25"/>
      <c r="I2" s="21" t="s">
        <v>101</v>
      </c>
      <c r="J2" s="22" t="s">
        <v>102</v>
      </c>
      <c r="K2" s="22"/>
      <c r="L2" s="31" t="s">
        <v>103</v>
      </c>
      <c r="M2" s="34" t="s">
        <v>104</v>
      </c>
      <c r="N2" s="34" t="s">
        <v>105</v>
      </c>
    </row>
    <row r="3" spans="1:14" x14ac:dyDescent="0.25">
      <c r="A3" s="22"/>
      <c r="B3" s="21"/>
      <c r="C3" s="32"/>
      <c r="D3" s="26"/>
      <c r="E3" s="27"/>
      <c r="F3" s="27"/>
      <c r="G3" s="27"/>
      <c r="H3" s="28"/>
      <c r="I3" s="21"/>
      <c r="J3" s="22"/>
      <c r="K3" s="22"/>
      <c r="L3" s="32"/>
      <c r="M3" s="35"/>
      <c r="N3" s="35"/>
    </row>
    <row r="4" spans="1:14" x14ac:dyDescent="0.25">
      <c r="A4" s="22"/>
      <c r="B4" s="21"/>
      <c r="C4" s="33"/>
      <c r="D4" s="7">
        <v>1</v>
      </c>
      <c r="E4" s="7">
        <v>2</v>
      </c>
      <c r="F4" s="7">
        <v>3</v>
      </c>
      <c r="G4" s="7">
        <v>4</v>
      </c>
      <c r="H4" s="7">
        <v>5</v>
      </c>
      <c r="I4" s="21"/>
      <c r="J4" s="7">
        <v>1</v>
      </c>
      <c r="K4" s="7">
        <v>2</v>
      </c>
      <c r="L4" s="33"/>
      <c r="M4" s="36"/>
      <c r="N4" s="36"/>
    </row>
    <row r="5" spans="1:14" ht="30.75" customHeight="1" x14ac:dyDescent="0.25">
      <c r="A5" s="18" t="s">
        <v>99</v>
      </c>
      <c r="B5" s="19"/>
      <c r="C5" s="20"/>
      <c r="D5" s="8">
        <v>12</v>
      </c>
      <c r="E5" s="8">
        <v>12</v>
      </c>
      <c r="F5" s="8">
        <v>12</v>
      </c>
      <c r="G5" s="8">
        <v>12</v>
      </c>
      <c r="H5" s="8">
        <v>12</v>
      </c>
      <c r="I5" s="8">
        <f t="shared" ref="I5:I41" si="0">SUM(D5:H5)</f>
        <v>60</v>
      </c>
      <c r="J5" s="9">
        <v>20</v>
      </c>
      <c r="K5" s="9">
        <v>20</v>
      </c>
      <c r="L5" s="8">
        <f t="shared" ref="L5:L41" si="1">SUM(J5:K5)</f>
        <v>40</v>
      </c>
      <c r="M5" s="8">
        <f t="shared" ref="M5:M41" si="2">I5+L5</f>
        <v>100</v>
      </c>
      <c r="N5" s="8">
        <f t="shared" ref="N5:N41" si="3">M5</f>
        <v>100</v>
      </c>
    </row>
    <row r="6" spans="1:14" ht="63" x14ac:dyDescent="0.25">
      <c r="A6" s="7">
        <v>1</v>
      </c>
      <c r="B6" s="7" t="s">
        <v>29</v>
      </c>
      <c r="C6" s="12" t="s">
        <v>111</v>
      </c>
      <c r="D6" s="7">
        <v>12</v>
      </c>
      <c r="E6" s="7">
        <v>0</v>
      </c>
      <c r="F6" s="7">
        <v>0</v>
      </c>
      <c r="G6" s="7">
        <v>11</v>
      </c>
      <c r="H6" s="7">
        <v>5</v>
      </c>
      <c r="I6" s="8">
        <f t="shared" si="0"/>
        <v>28</v>
      </c>
      <c r="J6" s="7">
        <v>20</v>
      </c>
      <c r="K6" s="7">
        <v>6</v>
      </c>
      <c r="L6" s="8">
        <f t="shared" si="1"/>
        <v>26</v>
      </c>
      <c r="M6" s="8">
        <f t="shared" si="2"/>
        <v>54</v>
      </c>
      <c r="N6" s="8">
        <f t="shared" si="3"/>
        <v>54</v>
      </c>
    </row>
    <row r="7" spans="1:14" ht="47.25" x14ac:dyDescent="0.25">
      <c r="A7" s="7">
        <v>2</v>
      </c>
      <c r="B7" s="7" t="s">
        <v>54</v>
      </c>
      <c r="C7" s="13" t="s">
        <v>94</v>
      </c>
      <c r="D7" s="7">
        <v>0</v>
      </c>
      <c r="E7" s="7">
        <v>0</v>
      </c>
      <c r="F7" s="7">
        <v>10</v>
      </c>
      <c r="G7" s="7">
        <v>1</v>
      </c>
      <c r="H7" s="7">
        <v>3</v>
      </c>
      <c r="I7" s="8">
        <f t="shared" si="0"/>
        <v>14</v>
      </c>
      <c r="J7" s="7">
        <v>8.5</v>
      </c>
      <c r="K7" s="7">
        <v>9</v>
      </c>
      <c r="L7" s="8">
        <f t="shared" si="1"/>
        <v>17.5</v>
      </c>
      <c r="M7" s="8">
        <f t="shared" si="2"/>
        <v>31.5</v>
      </c>
      <c r="N7" s="8">
        <f t="shared" si="3"/>
        <v>31.5</v>
      </c>
    </row>
    <row r="8" spans="1:14" ht="78.75" x14ac:dyDescent="0.25">
      <c r="A8" s="7">
        <v>3</v>
      </c>
      <c r="B8" s="7" t="s">
        <v>49</v>
      </c>
      <c r="C8" s="11" t="s">
        <v>91</v>
      </c>
      <c r="D8" s="7">
        <v>2</v>
      </c>
      <c r="E8" s="7">
        <v>4</v>
      </c>
      <c r="F8" s="7">
        <v>4</v>
      </c>
      <c r="G8" s="7">
        <v>1</v>
      </c>
      <c r="H8" s="7">
        <v>3</v>
      </c>
      <c r="I8" s="8">
        <f t="shared" si="0"/>
        <v>14</v>
      </c>
      <c r="J8" s="7">
        <v>1</v>
      </c>
      <c r="K8" s="7">
        <v>14</v>
      </c>
      <c r="L8" s="8">
        <f t="shared" si="1"/>
        <v>15</v>
      </c>
      <c r="M8" s="8">
        <f t="shared" si="2"/>
        <v>29</v>
      </c>
      <c r="N8" s="8">
        <f t="shared" si="3"/>
        <v>29</v>
      </c>
    </row>
    <row r="9" spans="1:14" ht="47.25" x14ac:dyDescent="0.25">
      <c r="A9" s="7">
        <v>4</v>
      </c>
      <c r="B9" s="7" t="s">
        <v>39</v>
      </c>
      <c r="C9" s="13" t="s">
        <v>87</v>
      </c>
      <c r="D9" s="7">
        <v>12</v>
      </c>
      <c r="E9" s="7">
        <v>1.5</v>
      </c>
      <c r="F9" s="7">
        <v>0</v>
      </c>
      <c r="G9" s="7">
        <v>2</v>
      </c>
      <c r="H9" s="7">
        <v>0</v>
      </c>
      <c r="I9" s="8">
        <f t="shared" si="0"/>
        <v>15.5</v>
      </c>
      <c r="J9" s="7">
        <v>7.5</v>
      </c>
      <c r="K9" s="7">
        <v>1</v>
      </c>
      <c r="L9" s="8">
        <f t="shared" si="1"/>
        <v>8.5</v>
      </c>
      <c r="M9" s="8">
        <f t="shared" si="2"/>
        <v>24</v>
      </c>
      <c r="N9" s="8">
        <f t="shared" si="3"/>
        <v>24</v>
      </c>
    </row>
    <row r="10" spans="1:14" ht="47.25" x14ac:dyDescent="0.25">
      <c r="A10" s="7">
        <v>5</v>
      </c>
      <c r="B10" s="7" t="s">
        <v>30</v>
      </c>
      <c r="C10" s="13" t="s">
        <v>87</v>
      </c>
      <c r="D10" s="7">
        <v>5</v>
      </c>
      <c r="E10" s="7">
        <v>0.5</v>
      </c>
      <c r="F10" s="7">
        <v>2</v>
      </c>
      <c r="G10" s="7">
        <v>0</v>
      </c>
      <c r="H10" s="7">
        <v>3</v>
      </c>
      <c r="I10" s="8">
        <f t="shared" si="0"/>
        <v>10.5</v>
      </c>
      <c r="J10" s="7">
        <v>7.5</v>
      </c>
      <c r="K10" s="7">
        <v>0</v>
      </c>
      <c r="L10" s="8">
        <f t="shared" si="1"/>
        <v>7.5</v>
      </c>
      <c r="M10" s="8">
        <f t="shared" si="2"/>
        <v>18</v>
      </c>
      <c r="N10" s="8">
        <f t="shared" si="3"/>
        <v>18</v>
      </c>
    </row>
    <row r="11" spans="1:14" ht="78.75" x14ac:dyDescent="0.25">
      <c r="A11" s="7">
        <v>6</v>
      </c>
      <c r="B11" s="7" t="s">
        <v>40</v>
      </c>
      <c r="C11" s="11" t="s">
        <v>91</v>
      </c>
      <c r="D11" s="7">
        <v>4</v>
      </c>
      <c r="E11" s="7">
        <v>0</v>
      </c>
      <c r="F11" s="7">
        <v>2</v>
      </c>
      <c r="G11" s="7">
        <v>0</v>
      </c>
      <c r="H11" s="7">
        <v>3</v>
      </c>
      <c r="I11" s="8">
        <f t="shared" si="0"/>
        <v>9</v>
      </c>
      <c r="J11" s="7">
        <v>6.5</v>
      </c>
      <c r="K11" s="7">
        <v>0</v>
      </c>
      <c r="L11" s="8">
        <f t="shared" si="1"/>
        <v>6.5</v>
      </c>
      <c r="M11" s="8">
        <f t="shared" si="2"/>
        <v>15.5</v>
      </c>
      <c r="N11" s="8">
        <f t="shared" si="3"/>
        <v>15.5</v>
      </c>
    </row>
    <row r="12" spans="1:14" ht="94.5" x14ac:dyDescent="0.25">
      <c r="A12" s="7">
        <v>7</v>
      </c>
      <c r="B12" s="7" t="s">
        <v>38</v>
      </c>
      <c r="C12" s="11" t="s">
        <v>110</v>
      </c>
      <c r="D12" s="7">
        <v>2</v>
      </c>
      <c r="E12" s="7">
        <v>0.5</v>
      </c>
      <c r="F12" s="7">
        <v>5</v>
      </c>
      <c r="G12" s="7">
        <v>0</v>
      </c>
      <c r="H12" s="7">
        <v>3</v>
      </c>
      <c r="I12" s="8">
        <f t="shared" si="0"/>
        <v>10.5</v>
      </c>
      <c r="J12" s="7">
        <v>3</v>
      </c>
      <c r="K12" s="7">
        <v>0</v>
      </c>
      <c r="L12" s="8">
        <f t="shared" si="1"/>
        <v>3</v>
      </c>
      <c r="M12" s="8">
        <f t="shared" si="2"/>
        <v>13.5</v>
      </c>
      <c r="N12" s="8">
        <f t="shared" si="3"/>
        <v>13.5</v>
      </c>
    </row>
    <row r="13" spans="1:14" ht="47.25" x14ac:dyDescent="0.25">
      <c r="A13" s="7">
        <v>8</v>
      </c>
      <c r="B13" s="7" t="s">
        <v>55</v>
      </c>
      <c r="C13" s="13" t="s">
        <v>94</v>
      </c>
      <c r="D13" s="7">
        <v>0</v>
      </c>
      <c r="E13" s="7">
        <v>0</v>
      </c>
      <c r="F13" s="7">
        <v>2</v>
      </c>
      <c r="G13" s="7">
        <v>2</v>
      </c>
      <c r="H13" s="7">
        <v>5</v>
      </c>
      <c r="I13" s="8">
        <f t="shared" si="0"/>
        <v>9</v>
      </c>
      <c r="J13" s="7">
        <v>3</v>
      </c>
      <c r="K13" s="7">
        <v>0</v>
      </c>
      <c r="L13" s="8">
        <f t="shared" si="1"/>
        <v>3</v>
      </c>
      <c r="M13" s="8">
        <f t="shared" si="2"/>
        <v>12</v>
      </c>
      <c r="N13" s="8">
        <f t="shared" si="3"/>
        <v>12</v>
      </c>
    </row>
    <row r="14" spans="1:14" ht="78.75" x14ac:dyDescent="0.25">
      <c r="A14" s="7">
        <v>9</v>
      </c>
      <c r="B14" s="7" t="s">
        <v>45</v>
      </c>
      <c r="C14" s="11" t="s">
        <v>91</v>
      </c>
      <c r="D14" s="7">
        <v>0</v>
      </c>
      <c r="E14" s="7">
        <v>2</v>
      </c>
      <c r="F14" s="7">
        <v>2</v>
      </c>
      <c r="G14" s="7">
        <v>3.5</v>
      </c>
      <c r="H14" s="7">
        <v>3</v>
      </c>
      <c r="I14" s="8">
        <f t="shared" si="0"/>
        <v>10.5</v>
      </c>
      <c r="J14" s="7">
        <v>0</v>
      </c>
      <c r="K14" s="7">
        <v>0</v>
      </c>
      <c r="L14" s="8">
        <f t="shared" si="1"/>
        <v>0</v>
      </c>
      <c r="M14" s="8">
        <f t="shared" si="2"/>
        <v>10.5</v>
      </c>
      <c r="N14" s="8">
        <f t="shared" si="3"/>
        <v>10.5</v>
      </c>
    </row>
    <row r="15" spans="1:14" ht="78.75" x14ac:dyDescent="0.25">
      <c r="A15" s="7">
        <v>10</v>
      </c>
      <c r="B15" s="7" t="s">
        <v>31</v>
      </c>
      <c r="C15" s="12" t="s">
        <v>112</v>
      </c>
      <c r="D15" s="7">
        <v>2</v>
      </c>
      <c r="E15" s="7">
        <v>1</v>
      </c>
      <c r="F15" s="7">
        <v>2</v>
      </c>
      <c r="G15" s="7">
        <v>0</v>
      </c>
      <c r="H15" s="7">
        <v>3</v>
      </c>
      <c r="I15" s="8">
        <f t="shared" si="0"/>
        <v>8</v>
      </c>
      <c r="J15" s="7">
        <v>1.5</v>
      </c>
      <c r="K15" s="7">
        <v>0</v>
      </c>
      <c r="L15" s="8">
        <f t="shared" si="1"/>
        <v>1.5</v>
      </c>
      <c r="M15" s="8">
        <f t="shared" si="2"/>
        <v>9.5</v>
      </c>
      <c r="N15" s="8">
        <f t="shared" si="3"/>
        <v>9.5</v>
      </c>
    </row>
    <row r="16" spans="1:14" ht="47.25" x14ac:dyDescent="0.25">
      <c r="A16" s="7">
        <v>11</v>
      </c>
      <c r="B16" s="7" t="s">
        <v>33</v>
      </c>
      <c r="C16" s="13" t="s">
        <v>87</v>
      </c>
      <c r="D16" s="7">
        <v>0</v>
      </c>
      <c r="E16" s="7">
        <v>1</v>
      </c>
      <c r="F16" s="7">
        <v>2</v>
      </c>
      <c r="G16" s="7">
        <v>0</v>
      </c>
      <c r="H16" s="7">
        <v>0</v>
      </c>
      <c r="I16" s="8">
        <f t="shared" si="0"/>
        <v>3</v>
      </c>
      <c r="J16" s="7">
        <v>6</v>
      </c>
      <c r="K16" s="7">
        <v>0</v>
      </c>
      <c r="L16" s="8">
        <f t="shared" si="1"/>
        <v>6</v>
      </c>
      <c r="M16" s="8">
        <f t="shared" si="2"/>
        <v>9</v>
      </c>
      <c r="N16" s="8">
        <f t="shared" si="3"/>
        <v>9</v>
      </c>
    </row>
    <row r="17" spans="1:14" ht="47.25" x14ac:dyDescent="0.25">
      <c r="A17" s="7">
        <v>12</v>
      </c>
      <c r="B17" s="7" t="s">
        <v>43</v>
      </c>
      <c r="C17" s="13" t="s">
        <v>94</v>
      </c>
      <c r="D17" s="7">
        <v>0</v>
      </c>
      <c r="E17" s="7">
        <v>0</v>
      </c>
      <c r="F17" s="7">
        <v>5</v>
      </c>
      <c r="G17" s="7">
        <v>0</v>
      </c>
      <c r="H17" s="7">
        <v>3</v>
      </c>
      <c r="I17" s="8">
        <f t="shared" si="0"/>
        <v>8</v>
      </c>
      <c r="J17" s="7">
        <v>0</v>
      </c>
      <c r="K17" s="7">
        <v>1</v>
      </c>
      <c r="L17" s="8">
        <f t="shared" si="1"/>
        <v>1</v>
      </c>
      <c r="M17" s="8">
        <f t="shared" si="2"/>
        <v>9</v>
      </c>
      <c r="N17" s="8">
        <f t="shared" si="3"/>
        <v>9</v>
      </c>
    </row>
    <row r="18" spans="1:14" ht="47.25" x14ac:dyDescent="0.25">
      <c r="A18" s="7">
        <v>13</v>
      </c>
      <c r="B18" s="7" t="s">
        <v>52</v>
      </c>
      <c r="C18" s="13" t="s">
        <v>94</v>
      </c>
      <c r="D18" s="7">
        <v>1</v>
      </c>
      <c r="E18" s="7">
        <v>2</v>
      </c>
      <c r="F18" s="7">
        <v>0</v>
      </c>
      <c r="G18" s="7">
        <v>1</v>
      </c>
      <c r="H18" s="7">
        <v>3</v>
      </c>
      <c r="I18" s="8">
        <f t="shared" si="0"/>
        <v>7</v>
      </c>
      <c r="J18" s="7">
        <v>2</v>
      </c>
      <c r="K18" s="7">
        <v>0</v>
      </c>
      <c r="L18" s="8">
        <f t="shared" si="1"/>
        <v>2</v>
      </c>
      <c r="M18" s="8">
        <f t="shared" si="2"/>
        <v>9</v>
      </c>
      <c r="N18" s="8">
        <f t="shared" si="3"/>
        <v>9</v>
      </c>
    </row>
    <row r="19" spans="1:14" ht="78.75" x14ac:dyDescent="0.25">
      <c r="A19" s="7">
        <v>14</v>
      </c>
      <c r="B19" s="7" t="s">
        <v>32</v>
      </c>
      <c r="C19" s="11" t="s">
        <v>91</v>
      </c>
      <c r="D19" s="7">
        <v>0</v>
      </c>
      <c r="E19" s="7">
        <v>0</v>
      </c>
      <c r="F19" s="7">
        <v>2</v>
      </c>
      <c r="G19" s="7">
        <v>0</v>
      </c>
      <c r="H19" s="7">
        <v>3</v>
      </c>
      <c r="I19" s="8">
        <f t="shared" si="0"/>
        <v>5</v>
      </c>
      <c r="J19" s="7">
        <v>2</v>
      </c>
      <c r="K19" s="7">
        <v>1</v>
      </c>
      <c r="L19" s="8">
        <f t="shared" si="1"/>
        <v>3</v>
      </c>
      <c r="M19" s="8">
        <f t="shared" si="2"/>
        <v>8</v>
      </c>
      <c r="N19" s="8">
        <f t="shared" si="3"/>
        <v>8</v>
      </c>
    </row>
    <row r="20" spans="1:14" ht="94.5" x14ac:dyDescent="0.25">
      <c r="A20" s="7">
        <v>15</v>
      </c>
      <c r="B20" s="7" t="s">
        <v>44</v>
      </c>
      <c r="C20" s="11" t="s">
        <v>110</v>
      </c>
      <c r="D20" s="7">
        <v>0</v>
      </c>
      <c r="E20" s="7">
        <v>2.5</v>
      </c>
      <c r="F20" s="7">
        <v>2</v>
      </c>
      <c r="G20" s="7">
        <v>0</v>
      </c>
      <c r="H20" s="7">
        <v>3</v>
      </c>
      <c r="I20" s="8">
        <f t="shared" si="0"/>
        <v>7.5</v>
      </c>
      <c r="J20" s="7">
        <v>0</v>
      </c>
      <c r="K20" s="7">
        <v>0</v>
      </c>
      <c r="L20" s="8">
        <f t="shared" si="1"/>
        <v>0</v>
      </c>
      <c r="M20" s="8">
        <f t="shared" si="2"/>
        <v>7.5</v>
      </c>
      <c r="N20" s="8">
        <f t="shared" si="3"/>
        <v>7.5</v>
      </c>
    </row>
    <row r="21" spans="1:14" ht="94.5" x14ac:dyDescent="0.25">
      <c r="A21" s="7">
        <v>16</v>
      </c>
      <c r="B21" s="7" t="s">
        <v>24</v>
      </c>
      <c r="C21" s="11" t="s">
        <v>106</v>
      </c>
      <c r="D21" s="7">
        <v>0</v>
      </c>
      <c r="E21" s="7">
        <v>0</v>
      </c>
      <c r="F21" s="7">
        <v>3</v>
      </c>
      <c r="G21" s="7">
        <v>0</v>
      </c>
      <c r="H21" s="7">
        <v>3</v>
      </c>
      <c r="I21" s="8">
        <f t="shared" si="0"/>
        <v>6</v>
      </c>
      <c r="J21" s="7">
        <v>1</v>
      </c>
      <c r="K21" s="7">
        <v>0</v>
      </c>
      <c r="L21" s="8">
        <f t="shared" si="1"/>
        <v>1</v>
      </c>
      <c r="M21" s="8">
        <f t="shared" si="2"/>
        <v>7</v>
      </c>
      <c r="N21" s="8">
        <f t="shared" si="3"/>
        <v>7</v>
      </c>
    </row>
    <row r="22" spans="1:14" ht="94.5" x14ac:dyDescent="0.25">
      <c r="A22" s="7">
        <v>17</v>
      </c>
      <c r="B22" s="7" t="s">
        <v>53</v>
      </c>
      <c r="C22" s="13" t="s">
        <v>108</v>
      </c>
      <c r="D22" s="7">
        <v>0</v>
      </c>
      <c r="E22" s="7">
        <v>0</v>
      </c>
      <c r="F22" s="7">
        <v>0</v>
      </c>
      <c r="G22" s="7">
        <v>0</v>
      </c>
      <c r="H22" s="7">
        <v>5</v>
      </c>
      <c r="I22" s="8">
        <f t="shared" si="0"/>
        <v>5</v>
      </c>
      <c r="J22" s="7">
        <v>2</v>
      </c>
      <c r="K22" s="7">
        <v>0</v>
      </c>
      <c r="L22" s="8">
        <f t="shared" si="1"/>
        <v>2</v>
      </c>
      <c r="M22" s="8">
        <f t="shared" si="2"/>
        <v>7</v>
      </c>
      <c r="N22" s="8">
        <f t="shared" si="3"/>
        <v>7</v>
      </c>
    </row>
    <row r="23" spans="1:14" ht="94.5" x14ac:dyDescent="0.25">
      <c r="A23" s="7">
        <v>18</v>
      </c>
      <c r="B23" s="7" t="s">
        <v>21</v>
      </c>
      <c r="C23" s="11" t="s">
        <v>106</v>
      </c>
      <c r="D23" s="7">
        <v>1</v>
      </c>
      <c r="E23" s="7">
        <v>0.5</v>
      </c>
      <c r="F23" s="7">
        <v>0</v>
      </c>
      <c r="G23" s="7">
        <v>2.5</v>
      </c>
      <c r="H23" s="7">
        <v>0</v>
      </c>
      <c r="I23" s="8">
        <f t="shared" si="0"/>
        <v>4</v>
      </c>
      <c r="J23" s="7">
        <v>0.5</v>
      </c>
      <c r="K23" s="7">
        <v>2</v>
      </c>
      <c r="L23" s="8">
        <f t="shared" si="1"/>
        <v>2.5</v>
      </c>
      <c r="M23" s="8">
        <f t="shared" si="2"/>
        <v>6.5</v>
      </c>
      <c r="N23" s="8">
        <f t="shared" si="3"/>
        <v>6.5</v>
      </c>
    </row>
    <row r="24" spans="1:14" ht="47.25" x14ac:dyDescent="0.25">
      <c r="A24" s="7">
        <v>19</v>
      </c>
      <c r="B24" s="7" t="s">
        <v>23</v>
      </c>
      <c r="C24" s="13" t="s">
        <v>87</v>
      </c>
      <c r="D24" s="7">
        <v>1</v>
      </c>
      <c r="E24" s="7">
        <v>1</v>
      </c>
      <c r="F24" s="7">
        <v>1</v>
      </c>
      <c r="G24" s="7">
        <v>2.5</v>
      </c>
      <c r="H24" s="7">
        <v>0</v>
      </c>
      <c r="I24" s="8">
        <f t="shared" si="0"/>
        <v>5.5</v>
      </c>
      <c r="J24" s="7">
        <v>0.5</v>
      </c>
      <c r="K24" s="7">
        <v>0</v>
      </c>
      <c r="L24" s="8">
        <f t="shared" si="1"/>
        <v>0.5</v>
      </c>
      <c r="M24" s="8">
        <f t="shared" si="2"/>
        <v>6</v>
      </c>
      <c r="N24" s="8">
        <f t="shared" si="3"/>
        <v>6</v>
      </c>
    </row>
    <row r="25" spans="1:14" ht="47.25" x14ac:dyDescent="0.25">
      <c r="A25" s="7">
        <v>20</v>
      </c>
      <c r="B25" s="7" t="s">
        <v>28</v>
      </c>
      <c r="C25" s="10" t="s">
        <v>92</v>
      </c>
      <c r="D25" s="7">
        <v>0</v>
      </c>
      <c r="E25" s="7">
        <v>0</v>
      </c>
      <c r="F25" s="7">
        <v>4</v>
      </c>
      <c r="G25" s="7">
        <v>2</v>
      </c>
      <c r="H25" s="7">
        <v>0</v>
      </c>
      <c r="I25" s="8">
        <f t="shared" si="0"/>
        <v>6</v>
      </c>
      <c r="J25" s="7">
        <v>0</v>
      </c>
      <c r="K25" s="7">
        <v>0</v>
      </c>
      <c r="L25" s="8">
        <f t="shared" si="1"/>
        <v>0</v>
      </c>
      <c r="M25" s="8">
        <f t="shared" si="2"/>
        <v>6</v>
      </c>
      <c r="N25" s="8">
        <f t="shared" si="3"/>
        <v>6</v>
      </c>
    </row>
    <row r="26" spans="1:14" ht="63" x14ac:dyDescent="0.25">
      <c r="A26" s="7">
        <v>21</v>
      </c>
      <c r="B26" s="7" t="s">
        <v>42</v>
      </c>
      <c r="C26" s="13" t="s">
        <v>114</v>
      </c>
      <c r="D26" s="7">
        <v>1</v>
      </c>
      <c r="E26" s="7">
        <v>0</v>
      </c>
      <c r="F26" s="7">
        <v>3</v>
      </c>
      <c r="G26" s="7">
        <v>0</v>
      </c>
      <c r="H26" s="7">
        <v>0</v>
      </c>
      <c r="I26" s="8">
        <f t="shared" si="0"/>
        <v>4</v>
      </c>
      <c r="J26" s="7">
        <v>1</v>
      </c>
      <c r="K26" s="7">
        <v>0</v>
      </c>
      <c r="L26" s="8">
        <f t="shared" si="1"/>
        <v>1</v>
      </c>
      <c r="M26" s="8">
        <f t="shared" si="2"/>
        <v>5</v>
      </c>
      <c r="N26" s="8">
        <f t="shared" si="3"/>
        <v>5</v>
      </c>
    </row>
    <row r="27" spans="1:14" ht="78.75" x14ac:dyDescent="0.25">
      <c r="A27" s="7">
        <v>22</v>
      </c>
      <c r="B27" s="7" t="s">
        <v>37</v>
      </c>
      <c r="C27" s="11" t="s">
        <v>91</v>
      </c>
      <c r="D27" s="7">
        <v>0</v>
      </c>
      <c r="E27" s="7">
        <v>0.5</v>
      </c>
      <c r="F27" s="7">
        <v>2</v>
      </c>
      <c r="G27" s="7">
        <v>0</v>
      </c>
      <c r="H27" s="7">
        <v>2</v>
      </c>
      <c r="I27" s="8">
        <f t="shared" si="0"/>
        <v>4.5</v>
      </c>
      <c r="J27" s="7">
        <v>0</v>
      </c>
      <c r="K27" s="7">
        <v>0</v>
      </c>
      <c r="L27" s="8">
        <f t="shared" si="1"/>
        <v>0</v>
      </c>
      <c r="M27" s="8">
        <f t="shared" si="2"/>
        <v>4.5</v>
      </c>
      <c r="N27" s="8">
        <f t="shared" si="3"/>
        <v>4.5</v>
      </c>
    </row>
    <row r="28" spans="1:14" ht="47.25" x14ac:dyDescent="0.25">
      <c r="A28" s="7">
        <v>23</v>
      </c>
      <c r="B28" s="7" t="s">
        <v>46</v>
      </c>
      <c r="C28" s="11" t="s">
        <v>116</v>
      </c>
      <c r="D28" s="7">
        <v>0</v>
      </c>
      <c r="E28" s="7">
        <v>1</v>
      </c>
      <c r="F28" s="7">
        <v>3</v>
      </c>
      <c r="G28" s="7">
        <v>0</v>
      </c>
      <c r="H28" s="7">
        <v>0</v>
      </c>
      <c r="I28" s="8">
        <f t="shared" si="0"/>
        <v>4</v>
      </c>
      <c r="J28" s="7">
        <v>0.5</v>
      </c>
      <c r="K28" s="7">
        <v>0</v>
      </c>
      <c r="L28" s="8">
        <f t="shared" si="1"/>
        <v>0.5</v>
      </c>
      <c r="M28" s="8">
        <f t="shared" si="2"/>
        <v>4.5</v>
      </c>
      <c r="N28" s="8">
        <f t="shared" si="3"/>
        <v>4.5</v>
      </c>
    </row>
    <row r="29" spans="1:14" ht="78.75" x14ac:dyDescent="0.25">
      <c r="A29" s="7">
        <v>24</v>
      </c>
      <c r="B29" s="7" t="s">
        <v>50</v>
      </c>
      <c r="C29" s="11" t="s">
        <v>91</v>
      </c>
      <c r="D29" s="7">
        <v>0</v>
      </c>
      <c r="E29" s="7">
        <v>0</v>
      </c>
      <c r="F29" s="7">
        <v>4</v>
      </c>
      <c r="G29" s="7">
        <v>0</v>
      </c>
      <c r="H29" s="7">
        <v>0</v>
      </c>
      <c r="I29" s="8">
        <f t="shared" si="0"/>
        <v>4</v>
      </c>
      <c r="J29" s="7">
        <v>0.5</v>
      </c>
      <c r="K29" s="7">
        <v>0</v>
      </c>
      <c r="L29" s="8">
        <f t="shared" si="1"/>
        <v>0.5</v>
      </c>
      <c r="M29" s="8">
        <f t="shared" si="2"/>
        <v>4.5</v>
      </c>
      <c r="N29" s="8">
        <f t="shared" si="3"/>
        <v>4.5</v>
      </c>
    </row>
    <row r="30" spans="1:14" ht="78.75" x14ac:dyDescent="0.25">
      <c r="A30" s="7">
        <v>25</v>
      </c>
      <c r="B30" s="7" t="s">
        <v>35</v>
      </c>
      <c r="C30" s="11" t="s">
        <v>91</v>
      </c>
      <c r="D30" s="7">
        <v>1</v>
      </c>
      <c r="E30" s="7">
        <v>0</v>
      </c>
      <c r="F30" s="7">
        <v>0</v>
      </c>
      <c r="G30" s="7">
        <v>0</v>
      </c>
      <c r="H30" s="7">
        <v>3</v>
      </c>
      <c r="I30" s="8">
        <f t="shared" si="0"/>
        <v>4</v>
      </c>
      <c r="J30" s="7">
        <v>0</v>
      </c>
      <c r="K30" s="7">
        <v>0</v>
      </c>
      <c r="L30" s="8">
        <f t="shared" si="1"/>
        <v>0</v>
      </c>
      <c r="M30" s="8">
        <f t="shared" si="2"/>
        <v>4</v>
      </c>
      <c r="N30" s="8">
        <f t="shared" si="3"/>
        <v>4</v>
      </c>
    </row>
    <row r="31" spans="1:14" ht="94.5" x14ac:dyDescent="0.25">
      <c r="A31" s="7">
        <v>26</v>
      </c>
      <c r="B31" s="7" t="s">
        <v>41</v>
      </c>
      <c r="C31" s="11" t="s">
        <v>110</v>
      </c>
      <c r="D31" s="7">
        <v>0</v>
      </c>
      <c r="E31" s="7">
        <v>0</v>
      </c>
      <c r="F31" s="7">
        <v>0</v>
      </c>
      <c r="G31" s="7">
        <v>2.5</v>
      </c>
      <c r="H31" s="7">
        <v>0</v>
      </c>
      <c r="I31" s="8">
        <f t="shared" si="0"/>
        <v>2.5</v>
      </c>
      <c r="J31" s="7">
        <v>1</v>
      </c>
      <c r="K31" s="7">
        <v>0</v>
      </c>
      <c r="L31" s="8">
        <f t="shared" si="1"/>
        <v>1</v>
      </c>
      <c r="M31" s="8">
        <f t="shared" si="2"/>
        <v>3.5</v>
      </c>
      <c r="N31" s="8">
        <f t="shared" si="3"/>
        <v>3.5</v>
      </c>
    </row>
    <row r="32" spans="1:14" ht="63" x14ac:dyDescent="0.25">
      <c r="A32" s="7">
        <v>27</v>
      </c>
      <c r="B32" s="7" t="s">
        <v>47</v>
      </c>
      <c r="C32" s="10" t="s">
        <v>115</v>
      </c>
      <c r="D32" s="7">
        <v>0</v>
      </c>
      <c r="E32" s="7">
        <v>0</v>
      </c>
      <c r="F32" s="7">
        <v>0</v>
      </c>
      <c r="G32" s="7">
        <v>1</v>
      </c>
      <c r="H32" s="7">
        <v>2</v>
      </c>
      <c r="I32" s="8">
        <f t="shared" si="0"/>
        <v>3</v>
      </c>
      <c r="J32" s="7">
        <v>0</v>
      </c>
      <c r="K32" s="7">
        <v>0</v>
      </c>
      <c r="L32" s="8">
        <f t="shared" si="1"/>
        <v>0</v>
      </c>
      <c r="M32" s="8">
        <f t="shared" si="2"/>
        <v>3</v>
      </c>
      <c r="N32" s="8">
        <f t="shared" si="3"/>
        <v>3</v>
      </c>
    </row>
    <row r="33" spans="1:14" ht="78.75" x14ac:dyDescent="0.25">
      <c r="A33" s="7">
        <v>28</v>
      </c>
      <c r="B33" s="7" t="s">
        <v>56</v>
      </c>
      <c r="C33" s="12" t="s">
        <v>112</v>
      </c>
      <c r="D33" s="7">
        <v>0</v>
      </c>
      <c r="E33" s="7">
        <v>0</v>
      </c>
      <c r="F33" s="7">
        <v>2</v>
      </c>
      <c r="G33" s="7">
        <v>0</v>
      </c>
      <c r="H33" s="7">
        <v>0</v>
      </c>
      <c r="I33" s="8">
        <f t="shared" si="0"/>
        <v>2</v>
      </c>
      <c r="J33" s="7">
        <v>0.5</v>
      </c>
      <c r="K33" s="7">
        <v>0</v>
      </c>
      <c r="L33" s="8">
        <f t="shared" si="1"/>
        <v>0.5</v>
      </c>
      <c r="M33" s="8">
        <f t="shared" si="2"/>
        <v>2.5</v>
      </c>
      <c r="N33" s="8">
        <f t="shared" si="3"/>
        <v>2.5</v>
      </c>
    </row>
    <row r="34" spans="1:14" ht="63" x14ac:dyDescent="0.25">
      <c r="A34" s="7">
        <v>29</v>
      </c>
      <c r="B34" s="7" t="s">
        <v>22</v>
      </c>
      <c r="C34" s="11" t="s">
        <v>107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8">
        <f t="shared" si="0"/>
        <v>0</v>
      </c>
      <c r="J34" s="7">
        <v>0.5</v>
      </c>
      <c r="K34" s="7">
        <v>0</v>
      </c>
      <c r="L34" s="8">
        <f t="shared" si="1"/>
        <v>0.5</v>
      </c>
      <c r="M34" s="8">
        <f t="shared" si="2"/>
        <v>0.5</v>
      </c>
      <c r="N34" s="8">
        <f t="shared" si="3"/>
        <v>0.5</v>
      </c>
    </row>
    <row r="35" spans="1:14" ht="63" x14ac:dyDescent="0.25">
      <c r="A35" s="7">
        <v>30</v>
      </c>
      <c r="B35" s="7" t="s">
        <v>36</v>
      </c>
      <c r="C35" s="12" t="s">
        <v>113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8">
        <f t="shared" si="0"/>
        <v>0</v>
      </c>
      <c r="J35" s="7">
        <v>0.5</v>
      </c>
      <c r="K35" s="7">
        <v>0</v>
      </c>
      <c r="L35" s="8">
        <f t="shared" si="1"/>
        <v>0.5</v>
      </c>
      <c r="M35" s="8">
        <f t="shared" si="2"/>
        <v>0.5</v>
      </c>
      <c r="N35" s="8">
        <f t="shared" si="3"/>
        <v>0.5</v>
      </c>
    </row>
    <row r="36" spans="1:14" ht="63" x14ac:dyDescent="0.25">
      <c r="A36" s="7">
        <v>31</v>
      </c>
      <c r="B36" s="7" t="s">
        <v>48</v>
      </c>
      <c r="C36" s="10" t="s">
        <v>117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8">
        <f t="shared" si="0"/>
        <v>0</v>
      </c>
      <c r="J36" s="7">
        <v>0.5</v>
      </c>
      <c r="K36" s="7">
        <v>0</v>
      </c>
      <c r="L36" s="8">
        <f t="shared" si="1"/>
        <v>0.5</v>
      </c>
      <c r="M36" s="8">
        <f t="shared" si="2"/>
        <v>0.5</v>
      </c>
      <c r="N36" s="8">
        <f t="shared" si="3"/>
        <v>0.5</v>
      </c>
    </row>
    <row r="37" spans="1:14" ht="94.5" x14ac:dyDescent="0.25">
      <c r="A37" s="7">
        <v>32</v>
      </c>
      <c r="B37" s="7" t="s">
        <v>25</v>
      </c>
      <c r="C37" s="13" t="s">
        <v>108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8">
        <f t="shared" si="0"/>
        <v>0</v>
      </c>
      <c r="J37" s="7">
        <v>0</v>
      </c>
      <c r="K37" s="7">
        <v>0</v>
      </c>
      <c r="L37" s="8">
        <f t="shared" si="1"/>
        <v>0</v>
      </c>
      <c r="M37" s="8">
        <f t="shared" si="2"/>
        <v>0</v>
      </c>
      <c r="N37" s="8">
        <f t="shared" si="3"/>
        <v>0</v>
      </c>
    </row>
    <row r="38" spans="1:14" ht="63" x14ac:dyDescent="0.25">
      <c r="A38" s="7">
        <v>33</v>
      </c>
      <c r="B38" s="7" t="s">
        <v>26</v>
      </c>
      <c r="C38" s="13" t="s">
        <v>109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8">
        <f t="shared" si="0"/>
        <v>0</v>
      </c>
      <c r="J38" s="7">
        <v>0</v>
      </c>
      <c r="K38" s="7">
        <v>0</v>
      </c>
      <c r="L38" s="8">
        <f t="shared" si="1"/>
        <v>0</v>
      </c>
      <c r="M38" s="8">
        <f t="shared" si="2"/>
        <v>0</v>
      </c>
      <c r="N38" s="8">
        <f t="shared" si="3"/>
        <v>0</v>
      </c>
    </row>
    <row r="39" spans="1:14" ht="94.5" x14ac:dyDescent="0.25">
      <c r="A39" s="7">
        <v>34</v>
      </c>
      <c r="B39" s="7" t="s">
        <v>27</v>
      </c>
      <c r="C39" s="11" t="s">
        <v>110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8">
        <f t="shared" si="0"/>
        <v>0</v>
      </c>
      <c r="J39" s="7">
        <v>0</v>
      </c>
      <c r="K39" s="7">
        <v>0</v>
      </c>
      <c r="L39" s="8">
        <f t="shared" si="1"/>
        <v>0</v>
      </c>
      <c r="M39" s="8">
        <f t="shared" si="2"/>
        <v>0</v>
      </c>
      <c r="N39" s="8">
        <f t="shared" si="3"/>
        <v>0</v>
      </c>
    </row>
    <row r="40" spans="1:14" ht="78.75" x14ac:dyDescent="0.25">
      <c r="A40" s="7">
        <v>35</v>
      </c>
      <c r="B40" s="7" t="s">
        <v>34</v>
      </c>
      <c r="C40" s="13" t="s">
        <v>97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8">
        <f t="shared" si="0"/>
        <v>0</v>
      </c>
      <c r="J40" s="7">
        <v>0</v>
      </c>
      <c r="K40" s="7">
        <v>0</v>
      </c>
      <c r="L40" s="8">
        <f t="shared" si="1"/>
        <v>0</v>
      </c>
      <c r="M40" s="8">
        <f t="shared" si="2"/>
        <v>0</v>
      </c>
      <c r="N40" s="8">
        <f t="shared" si="3"/>
        <v>0</v>
      </c>
    </row>
    <row r="41" spans="1:14" ht="63" x14ac:dyDescent="0.25">
      <c r="A41" s="7">
        <v>36</v>
      </c>
      <c r="B41" s="7" t="s">
        <v>51</v>
      </c>
      <c r="C41" s="13" t="s">
        <v>118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8">
        <f t="shared" si="0"/>
        <v>0</v>
      </c>
      <c r="J41" s="7">
        <v>0</v>
      </c>
      <c r="K41" s="7">
        <v>0</v>
      </c>
      <c r="L41" s="8">
        <f t="shared" si="1"/>
        <v>0</v>
      </c>
      <c r="M41" s="8">
        <f t="shared" si="2"/>
        <v>0</v>
      </c>
      <c r="N41" s="8">
        <f t="shared" si="3"/>
        <v>0</v>
      </c>
    </row>
  </sheetData>
  <mergeCells count="11">
    <mergeCell ref="A5:C5"/>
    <mergeCell ref="A1:N1"/>
    <mergeCell ref="M2:M4"/>
    <mergeCell ref="N2:N4"/>
    <mergeCell ref="A2:A4"/>
    <mergeCell ref="B2:B4"/>
    <mergeCell ref="D2:H3"/>
    <mergeCell ref="I2:I4"/>
    <mergeCell ref="J2:K3"/>
    <mergeCell ref="L2:L4"/>
    <mergeCell ref="C2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topLeftCell="A28" workbookViewId="0">
      <selection activeCell="C34" sqref="C34"/>
    </sheetView>
  </sheetViews>
  <sheetFormatPr defaultRowHeight="15.75" x14ac:dyDescent="0.25"/>
  <cols>
    <col min="1" max="1" width="9.140625" style="1"/>
    <col min="2" max="2" width="12.140625" style="1" customWidth="1"/>
    <col min="3" max="3" width="36.140625" style="1" customWidth="1"/>
    <col min="4" max="10" width="9.140625" style="1"/>
    <col min="11" max="11" width="10.7109375" style="1" customWidth="1"/>
    <col min="12" max="12" width="11.7109375" style="1" customWidth="1"/>
    <col min="13" max="13" width="9.140625" style="1"/>
    <col min="14" max="14" width="11.28515625" style="1" customWidth="1"/>
    <col min="15" max="16384" width="9.140625" style="1"/>
  </cols>
  <sheetData>
    <row r="1" spans="1:14" ht="44.25" customHeight="1" x14ac:dyDescent="0.25">
      <c r="A1" s="38" t="s">
        <v>125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31.5" customHeight="1" x14ac:dyDescent="0.25">
      <c r="A2" s="43" t="s">
        <v>0</v>
      </c>
      <c r="B2" s="44" t="s">
        <v>98</v>
      </c>
      <c r="C2" s="54" t="s">
        <v>86</v>
      </c>
      <c r="D2" s="45" t="s">
        <v>100</v>
      </c>
      <c r="E2" s="46"/>
      <c r="F2" s="46"/>
      <c r="G2" s="46"/>
      <c r="H2" s="47"/>
      <c r="I2" s="44" t="s">
        <v>101</v>
      </c>
      <c r="J2" s="43" t="s">
        <v>102</v>
      </c>
      <c r="K2" s="43"/>
      <c r="L2" s="51" t="s">
        <v>103</v>
      </c>
      <c r="M2" s="40" t="s">
        <v>104</v>
      </c>
      <c r="N2" s="40" t="s">
        <v>105</v>
      </c>
    </row>
    <row r="3" spans="1:14" x14ac:dyDescent="0.25">
      <c r="A3" s="43"/>
      <c r="B3" s="44"/>
      <c r="C3" s="55"/>
      <c r="D3" s="48"/>
      <c r="E3" s="49"/>
      <c r="F3" s="49"/>
      <c r="G3" s="49"/>
      <c r="H3" s="50"/>
      <c r="I3" s="44"/>
      <c r="J3" s="43"/>
      <c r="K3" s="43"/>
      <c r="L3" s="52"/>
      <c r="M3" s="41"/>
      <c r="N3" s="41"/>
    </row>
    <row r="4" spans="1:14" x14ac:dyDescent="0.25">
      <c r="A4" s="43"/>
      <c r="B4" s="44"/>
      <c r="C4" s="56"/>
      <c r="D4" s="2">
        <v>1</v>
      </c>
      <c r="E4" s="2">
        <v>2</v>
      </c>
      <c r="F4" s="2">
        <v>3</v>
      </c>
      <c r="G4" s="2">
        <v>4</v>
      </c>
      <c r="H4" s="2">
        <v>5</v>
      </c>
      <c r="I4" s="44"/>
      <c r="J4" s="2">
        <v>1</v>
      </c>
      <c r="K4" s="2">
        <v>2</v>
      </c>
      <c r="L4" s="53"/>
      <c r="M4" s="42"/>
      <c r="N4" s="42"/>
    </row>
    <row r="5" spans="1:14" ht="29.25" customHeight="1" x14ac:dyDescent="0.25">
      <c r="A5" s="57" t="s">
        <v>99</v>
      </c>
      <c r="B5" s="58"/>
      <c r="C5" s="59"/>
      <c r="D5" s="3">
        <v>12</v>
      </c>
      <c r="E5" s="3">
        <v>12</v>
      </c>
      <c r="F5" s="3">
        <v>12</v>
      </c>
      <c r="G5" s="3">
        <v>12</v>
      </c>
      <c r="H5" s="3">
        <v>12</v>
      </c>
      <c r="I5" s="3">
        <f t="shared" ref="I5:I34" si="0">SUM(D5:H5)</f>
        <v>60</v>
      </c>
      <c r="J5" s="4">
        <v>20</v>
      </c>
      <c r="K5" s="4">
        <v>20</v>
      </c>
      <c r="L5" s="3">
        <f t="shared" ref="L5:L34" si="1">SUM(J5:K5)</f>
        <v>40</v>
      </c>
      <c r="M5" s="3">
        <f t="shared" ref="M5:M34" si="2">I5+L5</f>
        <v>100</v>
      </c>
      <c r="N5" s="3">
        <f t="shared" ref="N5:N34" si="3">M5</f>
        <v>100</v>
      </c>
    </row>
    <row r="6" spans="1:14" ht="110.25" x14ac:dyDescent="0.25">
      <c r="A6" s="2">
        <v>1</v>
      </c>
      <c r="B6" s="5" t="s">
        <v>60</v>
      </c>
      <c r="C6" s="5" t="s">
        <v>120</v>
      </c>
      <c r="D6" s="2">
        <v>0</v>
      </c>
      <c r="E6" s="2">
        <v>4</v>
      </c>
      <c r="F6" s="2">
        <v>0</v>
      </c>
      <c r="G6" s="2">
        <v>0</v>
      </c>
      <c r="H6" s="2">
        <v>3</v>
      </c>
      <c r="I6" s="3">
        <f t="shared" si="0"/>
        <v>7</v>
      </c>
      <c r="J6" s="2">
        <v>11</v>
      </c>
      <c r="K6" s="2">
        <v>6.5</v>
      </c>
      <c r="L6" s="3">
        <f t="shared" si="1"/>
        <v>17.5</v>
      </c>
      <c r="M6" s="3">
        <f t="shared" si="2"/>
        <v>24.5</v>
      </c>
      <c r="N6" s="3">
        <f t="shared" si="3"/>
        <v>24.5</v>
      </c>
    </row>
    <row r="7" spans="1:14" ht="78.75" x14ac:dyDescent="0.25">
      <c r="A7" s="2">
        <v>2</v>
      </c>
      <c r="B7" s="5" t="s">
        <v>68</v>
      </c>
      <c r="C7" s="5" t="s">
        <v>91</v>
      </c>
      <c r="D7" s="2">
        <v>0.5</v>
      </c>
      <c r="E7" s="2">
        <v>3</v>
      </c>
      <c r="F7" s="2">
        <v>0</v>
      </c>
      <c r="G7" s="2">
        <v>0</v>
      </c>
      <c r="H7" s="2">
        <v>11</v>
      </c>
      <c r="I7" s="3">
        <f t="shared" si="0"/>
        <v>14.5</v>
      </c>
      <c r="J7" s="2">
        <v>3</v>
      </c>
      <c r="K7" s="2">
        <v>2</v>
      </c>
      <c r="L7" s="3">
        <f t="shared" si="1"/>
        <v>5</v>
      </c>
      <c r="M7" s="3">
        <f t="shared" si="2"/>
        <v>19.5</v>
      </c>
      <c r="N7" s="3">
        <f t="shared" si="3"/>
        <v>19.5</v>
      </c>
    </row>
    <row r="8" spans="1:14" ht="63" x14ac:dyDescent="0.25">
      <c r="A8" s="6">
        <v>3</v>
      </c>
      <c r="B8" s="5" t="s">
        <v>73</v>
      </c>
      <c r="C8" s="5" t="s">
        <v>123</v>
      </c>
      <c r="D8" s="2">
        <v>1</v>
      </c>
      <c r="E8" s="2">
        <v>0</v>
      </c>
      <c r="F8" s="2">
        <v>0</v>
      </c>
      <c r="G8" s="2">
        <v>0</v>
      </c>
      <c r="H8" s="2">
        <v>3</v>
      </c>
      <c r="I8" s="3">
        <f t="shared" si="0"/>
        <v>4</v>
      </c>
      <c r="J8" s="2">
        <v>12</v>
      </c>
      <c r="K8" s="2">
        <v>1</v>
      </c>
      <c r="L8" s="3">
        <f t="shared" si="1"/>
        <v>13</v>
      </c>
      <c r="M8" s="3">
        <f t="shared" si="2"/>
        <v>17</v>
      </c>
      <c r="N8" s="3">
        <f t="shared" si="3"/>
        <v>17</v>
      </c>
    </row>
    <row r="9" spans="1:14" ht="63" x14ac:dyDescent="0.25">
      <c r="A9" s="6">
        <v>4</v>
      </c>
      <c r="B9" s="5" t="s">
        <v>84</v>
      </c>
      <c r="C9" s="16" t="s">
        <v>111</v>
      </c>
      <c r="D9" s="2">
        <v>0.5</v>
      </c>
      <c r="E9" s="2">
        <v>3</v>
      </c>
      <c r="F9" s="2">
        <v>0</v>
      </c>
      <c r="G9" s="2">
        <v>0</v>
      </c>
      <c r="H9" s="2">
        <v>2</v>
      </c>
      <c r="I9" s="3">
        <f t="shared" si="0"/>
        <v>5.5</v>
      </c>
      <c r="J9" s="2">
        <v>11</v>
      </c>
      <c r="K9" s="2">
        <v>0</v>
      </c>
      <c r="L9" s="3">
        <f t="shared" si="1"/>
        <v>11</v>
      </c>
      <c r="M9" s="3">
        <f t="shared" si="2"/>
        <v>16.5</v>
      </c>
      <c r="N9" s="3">
        <f t="shared" si="3"/>
        <v>16.5</v>
      </c>
    </row>
    <row r="10" spans="1:14" ht="78.75" x14ac:dyDescent="0.25">
      <c r="A10" s="6">
        <v>5</v>
      </c>
      <c r="B10" s="5" t="s">
        <v>67</v>
      </c>
      <c r="C10" s="17" t="s">
        <v>89</v>
      </c>
      <c r="D10" s="2">
        <v>1</v>
      </c>
      <c r="E10" s="2">
        <v>0</v>
      </c>
      <c r="F10" s="2">
        <v>0</v>
      </c>
      <c r="G10" s="2">
        <v>0.3</v>
      </c>
      <c r="H10" s="2">
        <v>3</v>
      </c>
      <c r="I10" s="3">
        <f t="shared" si="0"/>
        <v>4.3</v>
      </c>
      <c r="J10" s="2">
        <v>7</v>
      </c>
      <c r="K10" s="2">
        <v>3</v>
      </c>
      <c r="L10" s="3">
        <f t="shared" si="1"/>
        <v>10</v>
      </c>
      <c r="M10" s="3">
        <f t="shared" si="2"/>
        <v>14.3</v>
      </c>
      <c r="N10" s="3">
        <f t="shared" si="3"/>
        <v>14.3</v>
      </c>
    </row>
    <row r="11" spans="1:14" ht="78.75" x14ac:dyDescent="0.25">
      <c r="A11" s="6">
        <v>6</v>
      </c>
      <c r="B11" s="5" t="s">
        <v>74</v>
      </c>
      <c r="C11" s="14" t="s">
        <v>89</v>
      </c>
      <c r="D11" s="2">
        <v>0</v>
      </c>
      <c r="E11" s="2">
        <v>2</v>
      </c>
      <c r="F11" s="2">
        <v>0</v>
      </c>
      <c r="G11" s="2">
        <v>0.3</v>
      </c>
      <c r="H11" s="2">
        <v>1</v>
      </c>
      <c r="I11" s="3">
        <f t="shared" si="0"/>
        <v>3.3</v>
      </c>
      <c r="J11" s="2">
        <v>10.5</v>
      </c>
      <c r="K11" s="2">
        <v>0</v>
      </c>
      <c r="L11" s="3">
        <f t="shared" si="1"/>
        <v>10.5</v>
      </c>
      <c r="M11" s="3">
        <f t="shared" si="2"/>
        <v>13.8</v>
      </c>
      <c r="N11" s="3">
        <f t="shared" si="3"/>
        <v>13.8</v>
      </c>
    </row>
    <row r="12" spans="1:14" ht="78.75" x14ac:dyDescent="0.25">
      <c r="A12" s="6">
        <v>7</v>
      </c>
      <c r="B12" s="5" t="s">
        <v>76</v>
      </c>
      <c r="C12" s="5" t="s">
        <v>91</v>
      </c>
      <c r="D12" s="2">
        <v>0</v>
      </c>
      <c r="E12" s="2">
        <v>3</v>
      </c>
      <c r="F12" s="2">
        <v>0</v>
      </c>
      <c r="G12" s="2">
        <v>0.3</v>
      </c>
      <c r="H12" s="2">
        <v>0</v>
      </c>
      <c r="I12" s="3">
        <f t="shared" si="0"/>
        <v>3.3</v>
      </c>
      <c r="J12" s="2">
        <v>9.5</v>
      </c>
      <c r="K12" s="2">
        <v>1</v>
      </c>
      <c r="L12" s="3">
        <f t="shared" si="1"/>
        <v>10.5</v>
      </c>
      <c r="M12" s="3">
        <f t="shared" si="2"/>
        <v>13.8</v>
      </c>
      <c r="N12" s="3">
        <f t="shared" si="3"/>
        <v>13.8</v>
      </c>
    </row>
    <row r="13" spans="1:14" ht="63" x14ac:dyDescent="0.25">
      <c r="A13" s="6">
        <v>8</v>
      </c>
      <c r="B13" s="5" t="s">
        <v>85</v>
      </c>
      <c r="C13" s="5" t="s">
        <v>88</v>
      </c>
      <c r="D13" s="2">
        <v>0.5</v>
      </c>
      <c r="E13" s="2">
        <v>3</v>
      </c>
      <c r="F13" s="2">
        <v>0</v>
      </c>
      <c r="G13" s="2">
        <v>0</v>
      </c>
      <c r="H13" s="2">
        <v>3</v>
      </c>
      <c r="I13" s="3">
        <f t="shared" si="0"/>
        <v>6.5</v>
      </c>
      <c r="J13" s="2">
        <v>3.5</v>
      </c>
      <c r="K13" s="2">
        <v>3.5</v>
      </c>
      <c r="L13" s="3">
        <f t="shared" si="1"/>
        <v>7</v>
      </c>
      <c r="M13" s="3">
        <f t="shared" si="2"/>
        <v>13.5</v>
      </c>
      <c r="N13" s="3">
        <f t="shared" si="3"/>
        <v>13.5</v>
      </c>
    </row>
    <row r="14" spans="1:14" ht="47.25" x14ac:dyDescent="0.25">
      <c r="A14" s="6">
        <v>9</v>
      </c>
      <c r="B14" s="5" t="s">
        <v>81</v>
      </c>
      <c r="C14" s="14" t="s">
        <v>87</v>
      </c>
      <c r="D14" s="2">
        <v>0.5</v>
      </c>
      <c r="E14" s="2">
        <v>2</v>
      </c>
      <c r="F14" s="2">
        <v>0</v>
      </c>
      <c r="G14" s="2">
        <v>0</v>
      </c>
      <c r="H14" s="2">
        <v>0</v>
      </c>
      <c r="I14" s="3">
        <f t="shared" si="0"/>
        <v>2.5</v>
      </c>
      <c r="J14" s="2">
        <v>9.5</v>
      </c>
      <c r="K14" s="2">
        <v>1</v>
      </c>
      <c r="L14" s="3">
        <f t="shared" si="1"/>
        <v>10.5</v>
      </c>
      <c r="M14" s="3">
        <f t="shared" si="2"/>
        <v>13</v>
      </c>
      <c r="N14" s="3">
        <f t="shared" si="3"/>
        <v>13</v>
      </c>
    </row>
    <row r="15" spans="1:14" ht="78.75" x14ac:dyDescent="0.25">
      <c r="A15" s="6">
        <v>10</v>
      </c>
      <c r="B15" s="5" t="s">
        <v>61</v>
      </c>
      <c r="C15" s="15" t="s">
        <v>121</v>
      </c>
      <c r="D15" s="2">
        <v>0.5</v>
      </c>
      <c r="E15" s="2">
        <v>0</v>
      </c>
      <c r="F15" s="2">
        <v>0</v>
      </c>
      <c r="G15" s="2">
        <v>0.3</v>
      </c>
      <c r="H15" s="2">
        <v>2</v>
      </c>
      <c r="I15" s="3">
        <f t="shared" si="0"/>
        <v>2.8</v>
      </c>
      <c r="J15" s="2">
        <v>8</v>
      </c>
      <c r="K15" s="2">
        <v>2</v>
      </c>
      <c r="L15" s="3">
        <f t="shared" si="1"/>
        <v>10</v>
      </c>
      <c r="M15" s="3">
        <f t="shared" si="2"/>
        <v>12.8</v>
      </c>
      <c r="N15" s="3">
        <f t="shared" si="3"/>
        <v>12.8</v>
      </c>
    </row>
    <row r="16" spans="1:14" ht="63" x14ac:dyDescent="0.25">
      <c r="A16" s="6">
        <v>11</v>
      </c>
      <c r="B16" s="5" t="s">
        <v>83</v>
      </c>
      <c r="C16" s="16" t="s">
        <v>111</v>
      </c>
      <c r="D16" s="2">
        <v>0.5</v>
      </c>
      <c r="E16" s="2">
        <v>3</v>
      </c>
      <c r="F16" s="2">
        <v>0</v>
      </c>
      <c r="G16" s="2">
        <v>0</v>
      </c>
      <c r="H16" s="2">
        <v>3</v>
      </c>
      <c r="I16" s="3">
        <f t="shared" si="0"/>
        <v>6.5</v>
      </c>
      <c r="J16" s="2">
        <v>3.5</v>
      </c>
      <c r="K16" s="2">
        <v>1</v>
      </c>
      <c r="L16" s="3">
        <f t="shared" si="1"/>
        <v>4.5</v>
      </c>
      <c r="M16" s="3">
        <f t="shared" si="2"/>
        <v>11</v>
      </c>
      <c r="N16" s="3">
        <f t="shared" si="3"/>
        <v>11</v>
      </c>
    </row>
    <row r="17" spans="1:14" ht="78.75" x14ac:dyDescent="0.25">
      <c r="A17" s="6">
        <v>12</v>
      </c>
      <c r="B17" s="5" t="s">
        <v>62</v>
      </c>
      <c r="C17" s="5" t="s">
        <v>91</v>
      </c>
      <c r="D17" s="2">
        <v>0.5</v>
      </c>
      <c r="E17" s="2">
        <v>3</v>
      </c>
      <c r="F17" s="2">
        <v>0</v>
      </c>
      <c r="G17" s="2">
        <v>0</v>
      </c>
      <c r="H17" s="2">
        <v>3</v>
      </c>
      <c r="I17" s="3">
        <f t="shared" si="0"/>
        <v>6.5</v>
      </c>
      <c r="J17" s="2">
        <v>2</v>
      </c>
      <c r="K17" s="2">
        <v>1</v>
      </c>
      <c r="L17" s="3">
        <f t="shared" si="1"/>
        <v>3</v>
      </c>
      <c r="M17" s="3">
        <f t="shared" si="2"/>
        <v>9.5</v>
      </c>
      <c r="N17" s="3">
        <f t="shared" si="3"/>
        <v>9.5</v>
      </c>
    </row>
    <row r="18" spans="1:14" ht="94.5" x14ac:dyDescent="0.25">
      <c r="A18" s="6">
        <v>13</v>
      </c>
      <c r="B18" s="5" t="s">
        <v>77</v>
      </c>
      <c r="C18" s="14" t="s">
        <v>108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3">
        <f t="shared" si="0"/>
        <v>0</v>
      </c>
      <c r="J18" s="2">
        <v>8</v>
      </c>
      <c r="K18" s="2">
        <v>0</v>
      </c>
      <c r="L18" s="3">
        <f t="shared" si="1"/>
        <v>8</v>
      </c>
      <c r="M18" s="3">
        <f t="shared" si="2"/>
        <v>8</v>
      </c>
      <c r="N18" s="3">
        <f t="shared" si="3"/>
        <v>8</v>
      </c>
    </row>
    <row r="19" spans="1:14" ht="63" x14ac:dyDescent="0.25">
      <c r="A19" s="6">
        <v>14</v>
      </c>
      <c r="B19" s="5" t="s">
        <v>78</v>
      </c>
      <c r="C19" s="5" t="s">
        <v>124</v>
      </c>
      <c r="D19" s="2">
        <v>1.5</v>
      </c>
      <c r="E19" s="2">
        <v>0</v>
      </c>
      <c r="F19" s="2">
        <v>0</v>
      </c>
      <c r="G19" s="2">
        <v>0.7</v>
      </c>
      <c r="H19" s="2">
        <v>2</v>
      </c>
      <c r="I19" s="3">
        <f t="shared" si="0"/>
        <v>4.2</v>
      </c>
      <c r="J19" s="2">
        <v>2.5</v>
      </c>
      <c r="K19" s="2">
        <v>1</v>
      </c>
      <c r="L19" s="3">
        <f t="shared" si="1"/>
        <v>3.5</v>
      </c>
      <c r="M19" s="3">
        <f t="shared" si="2"/>
        <v>7.7</v>
      </c>
      <c r="N19" s="3">
        <f t="shared" si="3"/>
        <v>7.7</v>
      </c>
    </row>
    <row r="20" spans="1:14" ht="63" x14ac:dyDescent="0.25">
      <c r="A20" s="6">
        <v>15</v>
      </c>
      <c r="B20" s="5" t="s">
        <v>79</v>
      </c>
      <c r="C20" s="5" t="s">
        <v>107</v>
      </c>
      <c r="D20" s="2">
        <v>0</v>
      </c>
      <c r="E20" s="2">
        <v>3</v>
      </c>
      <c r="F20" s="2">
        <v>0</v>
      </c>
      <c r="G20" s="2">
        <v>0</v>
      </c>
      <c r="H20" s="2">
        <v>1</v>
      </c>
      <c r="I20" s="3">
        <f t="shared" si="0"/>
        <v>4</v>
      </c>
      <c r="J20" s="2">
        <v>3.5</v>
      </c>
      <c r="K20" s="2">
        <v>0</v>
      </c>
      <c r="L20" s="3">
        <f t="shared" si="1"/>
        <v>3.5</v>
      </c>
      <c r="M20" s="3">
        <f t="shared" si="2"/>
        <v>7.5</v>
      </c>
      <c r="N20" s="3">
        <f t="shared" si="3"/>
        <v>7.5</v>
      </c>
    </row>
    <row r="21" spans="1:14" ht="47.25" x14ac:dyDescent="0.25">
      <c r="A21" s="6">
        <v>16</v>
      </c>
      <c r="B21" s="5" t="s">
        <v>75</v>
      </c>
      <c r="C21" s="14" t="s">
        <v>94</v>
      </c>
      <c r="D21" s="2">
        <v>0.5</v>
      </c>
      <c r="E21" s="2">
        <v>3</v>
      </c>
      <c r="F21" s="2">
        <v>0</v>
      </c>
      <c r="G21" s="2">
        <v>0.3</v>
      </c>
      <c r="H21" s="2">
        <v>0</v>
      </c>
      <c r="I21" s="3">
        <f t="shared" si="0"/>
        <v>3.8</v>
      </c>
      <c r="J21" s="2">
        <v>1</v>
      </c>
      <c r="K21" s="2">
        <v>2.5</v>
      </c>
      <c r="L21" s="3">
        <f t="shared" si="1"/>
        <v>3.5</v>
      </c>
      <c r="M21" s="3">
        <f t="shared" si="2"/>
        <v>7.3</v>
      </c>
      <c r="N21" s="3">
        <f t="shared" si="3"/>
        <v>7.3</v>
      </c>
    </row>
    <row r="22" spans="1:14" ht="47.25" x14ac:dyDescent="0.25">
      <c r="A22" s="6">
        <v>17</v>
      </c>
      <c r="B22" s="5" t="s">
        <v>59</v>
      </c>
      <c r="C22" s="14" t="s">
        <v>87</v>
      </c>
      <c r="D22" s="2">
        <v>0.5</v>
      </c>
      <c r="E22" s="2">
        <v>3</v>
      </c>
      <c r="F22" s="2">
        <v>0</v>
      </c>
      <c r="G22" s="2">
        <v>0</v>
      </c>
      <c r="H22" s="2">
        <v>1</v>
      </c>
      <c r="I22" s="3">
        <f t="shared" si="0"/>
        <v>4.5</v>
      </c>
      <c r="J22" s="2">
        <v>1.5</v>
      </c>
      <c r="K22" s="2">
        <v>1</v>
      </c>
      <c r="L22" s="3">
        <f t="shared" si="1"/>
        <v>2.5</v>
      </c>
      <c r="M22" s="3">
        <f t="shared" si="2"/>
        <v>7</v>
      </c>
      <c r="N22" s="3">
        <f t="shared" si="3"/>
        <v>7</v>
      </c>
    </row>
    <row r="23" spans="1:14" ht="78.75" x14ac:dyDescent="0.25">
      <c r="A23" s="6">
        <v>18</v>
      </c>
      <c r="B23" s="5" t="s">
        <v>65</v>
      </c>
      <c r="C23" s="5" t="s">
        <v>91</v>
      </c>
      <c r="D23" s="2">
        <v>0</v>
      </c>
      <c r="E23" s="2">
        <v>1</v>
      </c>
      <c r="F23" s="2">
        <v>0</v>
      </c>
      <c r="G23" s="2">
        <v>0</v>
      </c>
      <c r="H23" s="2">
        <v>0</v>
      </c>
      <c r="I23" s="3">
        <f t="shared" si="0"/>
        <v>1</v>
      </c>
      <c r="J23" s="2">
        <v>6</v>
      </c>
      <c r="K23" s="2">
        <v>0</v>
      </c>
      <c r="L23" s="3">
        <f t="shared" si="1"/>
        <v>6</v>
      </c>
      <c r="M23" s="3">
        <f t="shared" si="2"/>
        <v>7</v>
      </c>
      <c r="N23" s="3">
        <f t="shared" si="3"/>
        <v>7</v>
      </c>
    </row>
    <row r="24" spans="1:14" ht="47.25" x14ac:dyDescent="0.25">
      <c r="A24" s="6">
        <v>19</v>
      </c>
      <c r="B24" s="5" t="s">
        <v>63</v>
      </c>
      <c r="C24" s="16" t="s">
        <v>126</v>
      </c>
      <c r="D24" s="2">
        <v>0</v>
      </c>
      <c r="E24" s="2">
        <v>0</v>
      </c>
      <c r="F24" s="2">
        <v>0</v>
      </c>
      <c r="G24" s="2">
        <v>0</v>
      </c>
      <c r="H24" s="2">
        <v>2</v>
      </c>
      <c r="I24" s="3">
        <f t="shared" si="0"/>
        <v>2</v>
      </c>
      <c r="J24" s="2">
        <v>3.5</v>
      </c>
      <c r="K24" s="2">
        <v>1</v>
      </c>
      <c r="L24" s="3">
        <f t="shared" si="1"/>
        <v>4.5</v>
      </c>
      <c r="M24" s="3">
        <f t="shared" si="2"/>
        <v>6.5</v>
      </c>
      <c r="N24" s="3">
        <f t="shared" si="3"/>
        <v>6.5</v>
      </c>
    </row>
    <row r="25" spans="1:14" ht="63" x14ac:dyDescent="0.25">
      <c r="A25" s="6">
        <v>20</v>
      </c>
      <c r="B25" s="5" t="s">
        <v>66</v>
      </c>
      <c r="C25" s="16" t="s">
        <v>111</v>
      </c>
      <c r="D25" s="2">
        <v>0.5</v>
      </c>
      <c r="E25" s="2">
        <v>3</v>
      </c>
      <c r="F25" s="2">
        <v>0</v>
      </c>
      <c r="G25" s="2">
        <v>0</v>
      </c>
      <c r="H25" s="2">
        <v>0</v>
      </c>
      <c r="I25" s="3">
        <f t="shared" si="0"/>
        <v>3.5</v>
      </c>
      <c r="J25" s="2">
        <v>2.5</v>
      </c>
      <c r="K25" s="2">
        <v>0</v>
      </c>
      <c r="L25" s="3">
        <f t="shared" si="1"/>
        <v>2.5</v>
      </c>
      <c r="M25" s="3">
        <f t="shared" si="2"/>
        <v>6</v>
      </c>
      <c r="N25" s="3">
        <f t="shared" si="3"/>
        <v>6</v>
      </c>
    </row>
    <row r="26" spans="1:14" ht="63" x14ac:dyDescent="0.25">
      <c r="A26" s="6">
        <v>21</v>
      </c>
      <c r="B26" s="5" t="s">
        <v>82</v>
      </c>
      <c r="C26" s="16" t="s">
        <v>111</v>
      </c>
      <c r="D26" s="2">
        <v>0.5</v>
      </c>
      <c r="E26" s="2">
        <v>3</v>
      </c>
      <c r="F26" s="2">
        <v>0</v>
      </c>
      <c r="G26" s="2">
        <v>0</v>
      </c>
      <c r="H26" s="2">
        <v>1</v>
      </c>
      <c r="I26" s="3">
        <f t="shared" si="0"/>
        <v>4.5</v>
      </c>
      <c r="J26" s="2">
        <v>1</v>
      </c>
      <c r="K26" s="2">
        <v>0</v>
      </c>
      <c r="L26" s="3">
        <f t="shared" si="1"/>
        <v>1</v>
      </c>
      <c r="M26" s="3">
        <f t="shared" si="2"/>
        <v>5.5</v>
      </c>
      <c r="N26" s="3">
        <f t="shared" si="3"/>
        <v>5.5</v>
      </c>
    </row>
    <row r="27" spans="1:14" ht="78.75" x14ac:dyDescent="0.25">
      <c r="A27" s="6">
        <v>22</v>
      </c>
      <c r="B27" s="5" t="s">
        <v>71</v>
      </c>
      <c r="C27" s="16" t="s">
        <v>112</v>
      </c>
      <c r="D27" s="2">
        <v>0</v>
      </c>
      <c r="E27" s="2">
        <v>1</v>
      </c>
      <c r="F27" s="2">
        <v>0</v>
      </c>
      <c r="G27" s="2">
        <v>0.3</v>
      </c>
      <c r="H27" s="2">
        <v>1</v>
      </c>
      <c r="I27" s="3">
        <f t="shared" si="0"/>
        <v>2.2999999999999998</v>
      </c>
      <c r="J27" s="2">
        <v>3</v>
      </c>
      <c r="K27" s="2">
        <v>0</v>
      </c>
      <c r="L27" s="3">
        <f t="shared" si="1"/>
        <v>3</v>
      </c>
      <c r="M27" s="3">
        <f t="shared" si="2"/>
        <v>5.3</v>
      </c>
      <c r="N27" s="3">
        <f t="shared" si="3"/>
        <v>5.3</v>
      </c>
    </row>
    <row r="28" spans="1:14" ht="47.25" x14ac:dyDescent="0.25">
      <c r="A28" s="6">
        <v>23</v>
      </c>
      <c r="B28" s="5" t="s">
        <v>70</v>
      </c>
      <c r="C28" s="14" t="s">
        <v>87</v>
      </c>
      <c r="D28" s="2">
        <v>0.5</v>
      </c>
      <c r="E28" s="2">
        <v>2</v>
      </c>
      <c r="F28" s="2">
        <v>0</v>
      </c>
      <c r="G28" s="2">
        <v>0</v>
      </c>
      <c r="H28" s="2">
        <v>0</v>
      </c>
      <c r="I28" s="3">
        <f t="shared" si="0"/>
        <v>2.5</v>
      </c>
      <c r="J28" s="2">
        <v>2.5</v>
      </c>
      <c r="K28" s="2">
        <v>0</v>
      </c>
      <c r="L28" s="3">
        <f t="shared" si="1"/>
        <v>2.5</v>
      </c>
      <c r="M28" s="3">
        <f t="shared" si="2"/>
        <v>5</v>
      </c>
      <c r="N28" s="3">
        <f t="shared" si="3"/>
        <v>5</v>
      </c>
    </row>
    <row r="29" spans="1:14" ht="94.5" x14ac:dyDescent="0.25">
      <c r="A29" s="6">
        <v>24</v>
      </c>
      <c r="B29" s="5" t="s">
        <v>69</v>
      </c>
      <c r="C29" s="5" t="s">
        <v>110</v>
      </c>
      <c r="D29" s="2">
        <v>0.5</v>
      </c>
      <c r="E29" s="2">
        <v>3</v>
      </c>
      <c r="F29" s="2">
        <v>0</v>
      </c>
      <c r="G29" s="2">
        <v>0</v>
      </c>
      <c r="H29" s="2">
        <v>0</v>
      </c>
      <c r="I29" s="3">
        <f t="shared" si="0"/>
        <v>3.5</v>
      </c>
      <c r="J29" s="2">
        <v>0</v>
      </c>
      <c r="K29" s="2">
        <v>1</v>
      </c>
      <c r="L29" s="3">
        <f t="shared" si="1"/>
        <v>1</v>
      </c>
      <c r="M29" s="3">
        <f t="shared" si="2"/>
        <v>4.5</v>
      </c>
      <c r="N29" s="3">
        <f t="shared" si="3"/>
        <v>4.5</v>
      </c>
    </row>
    <row r="30" spans="1:14" ht="78.75" x14ac:dyDescent="0.25">
      <c r="A30" s="6">
        <v>25</v>
      </c>
      <c r="B30" s="5" t="s">
        <v>64</v>
      </c>
      <c r="C30" s="5" t="s">
        <v>122</v>
      </c>
      <c r="D30" s="2">
        <v>0</v>
      </c>
      <c r="E30" s="2">
        <v>1</v>
      </c>
      <c r="F30" s="2">
        <v>0</v>
      </c>
      <c r="G30" s="2">
        <v>0.3</v>
      </c>
      <c r="H30" s="2">
        <v>1</v>
      </c>
      <c r="I30" s="3">
        <f t="shared" si="0"/>
        <v>2.2999999999999998</v>
      </c>
      <c r="J30" s="2">
        <v>1</v>
      </c>
      <c r="K30" s="2">
        <v>0</v>
      </c>
      <c r="L30" s="3">
        <f t="shared" si="1"/>
        <v>1</v>
      </c>
      <c r="M30" s="3">
        <f t="shared" si="2"/>
        <v>3.3</v>
      </c>
      <c r="N30" s="3">
        <f t="shared" si="3"/>
        <v>3.3</v>
      </c>
    </row>
    <row r="31" spans="1:14" ht="78.75" x14ac:dyDescent="0.25">
      <c r="A31" s="6">
        <v>26</v>
      </c>
      <c r="B31" s="5" t="s">
        <v>58</v>
      </c>
      <c r="C31" s="5" t="s">
        <v>91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3">
        <f t="shared" si="0"/>
        <v>0</v>
      </c>
      <c r="J31" s="6">
        <v>3</v>
      </c>
      <c r="K31" s="6">
        <v>0</v>
      </c>
      <c r="L31" s="3">
        <f t="shared" si="1"/>
        <v>3</v>
      </c>
      <c r="M31" s="3">
        <f t="shared" si="2"/>
        <v>3</v>
      </c>
      <c r="N31" s="3">
        <f t="shared" si="3"/>
        <v>3</v>
      </c>
    </row>
    <row r="32" spans="1:14" ht="78.75" x14ac:dyDescent="0.25">
      <c r="A32" s="6">
        <v>27</v>
      </c>
      <c r="B32" s="5" t="s">
        <v>80</v>
      </c>
      <c r="C32" s="16" t="s">
        <v>112</v>
      </c>
      <c r="D32" s="6">
        <v>0</v>
      </c>
      <c r="E32" s="6">
        <v>2</v>
      </c>
      <c r="F32" s="6">
        <v>0</v>
      </c>
      <c r="G32" s="6">
        <v>0.4</v>
      </c>
      <c r="H32" s="6">
        <v>0</v>
      </c>
      <c r="I32" s="3">
        <f t="shared" si="0"/>
        <v>2.4</v>
      </c>
      <c r="J32" s="6">
        <v>0</v>
      </c>
      <c r="K32" s="6">
        <v>0</v>
      </c>
      <c r="L32" s="3">
        <f t="shared" si="1"/>
        <v>0</v>
      </c>
      <c r="M32" s="3">
        <f t="shared" si="2"/>
        <v>2.4</v>
      </c>
      <c r="N32" s="3">
        <f t="shared" si="3"/>
        <v>2.4</v>
      </c>
    </row>
    <row r="33" spans="1:14" ht="94.5" x14ac:dyDescent="0.25">
      <c r="A33" s="6">
        <v>28</v>
      </c>
      <c r="B33" s="5" t="s">
        <v>72</v>
      </c>
      <c r="C33" s="5" t="s">
        <v>110</v>
      </c>
      <c r="D33" s="6">
        <v>0</v>
      </c>
      <c r="E33" s="6">
        <v>0</v>
      </c>
      <c r="F33" s="6">
        <v>0</v>
      </c>
      <c r="G33" s="6">
        <v>0.3</v>
      </c>
      <c r="H33" s="6">
        <v>0</v>
      </c>
      <c r="I33" s="3">
        <f t="shared" si="0"/>
        <v>0.3</v>
      </c>
      <c r="J33" s="6">
        <v>1</v>
      </c>
      <c r="K33" s="6">
        <v>0</v>
      </c>
      <c r="L33" s="3">
        <f t="shared" si="1"/>
        <v>1</v>
      </c>
      <c r="M33" s="3">
        <f t="shared" si="2"/>
        <v>1.3</v>
      </c>
      <c r="N33" s="3">
        <f t="shared" si="3"/>
        <v>1.3</v>
      </c>
    </row>
    <row r="34" spans="1:14" ht="78.75" x14ac:dyDescent="0.25">
      <c r="A34" s="6">
        <v>29</v>
      </c>
      <c r="B34" s="5" t="s">
        <v>57</v>
      </c>
      <c r="C34" s="16" t="s">
        <v>112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3">
        <f t="shared" si="0"/>
        <v>0</v>
      </c>
      <c r="J34" s="6">
        <v>0</v>
      </c>
      <c r="K34" s="6">
        <v>0</v>
      </c>
      <c r="L34" s="3">
        <f t="shared" si="1"/>
        <v>0</v>
      </c>
      <c r="M34" s="3">
        <f t="shared" si="2"/>
        <v>0</v>
      </c>
      <c r="N34" s="3">
        <f t="shared" si="3"/>
        <v>0</v>
      </c>
    </row>
  </sheetData>
  <mergeCells count="11">
    <mergeCell ref="A5:C5"/>
    <mergeCell ref="A1:N1"/>
    <mergeCell ref="M2:M4"/>
    <mergeCell ref="N2:N4"/>
    <mergeCell ref="A2:A4"/>
    <mergeCell ref="B2:B4"/>
    <mergeCell ref="D2:H3"/>
    <mergeCell ref="I2:I4"/>
    <mergeCell ref="J2:K3"/>
    <mergeCell ref="L2:L4"/>
    <mergeCell ref="C2: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2024-02-05T12:54:36Z</dcterms:modified>
</cp:coreProperties>
</file>