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7EBA523-E1D0-4087-8749-7A164552EBAB}" xr6:coauthVersionLast="37" xr6:coauthVersionMax="37" xr10:uidLastSave="{00000000-0000-0000-0000-000000000000}"/>
  <bookViews>
    <workbookView xWindow="0" yWindow="0" windowWidth="24000" windowHeight="9525" activeTab="1" xr2:uid="{00000000-000D-0000-FFFF-FFFF00000000}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классы'!$A$1:$BY$6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7" i="3" l="1"/>
  <c r="BM7" i="3" s="1"/>
  <c r="CH7" i="3" s="1"/>
  <c r="CF7" i="3"/>
  <c r="CG7" i="3"/>
  <c r="BL8" i="3"/>
  <c r="BM8" i="3" s="1"/>
  <c r="CF8" i="3"/>
  <c r="CG8" i="3" s="1"/>
  <c r="BL9" i="3"/>
  <c r="BM9" i="3"/>
  <c r="CF9" i="3"/>
  <c r="CG9" i="3" s="1"/>
  <c r="BL10" i="3"/>
  <c r="BM10" i="3" s="1"/>
  <c r="CF10" i="3"/>
  <c r="CG10" i="3" s="1"/>
  <c r="BL11" i="3"/>
  <c r="BM11" i="3" s="1"/>
  <c r="CH11" i="3" s="1"/>
  <c r="CF11" i="3"/>
  <c r="CG11" i="3"/>
  <c r="BL12" i="3"/>
  <c r="BM12" i="3" s="1"/>
  <c r="CF12" i="3"/>
  <c r="CG12" i="3" s="1"/>
  <c r="BL13" i="3"/>
  <c r="BM13" i="3"/>
  <c r="CF13" i="3"/>
  <c r="CG13" i="3" s="1"/>
  <c r="BL14" i="3"/>
  <c r="BM14" i="3" s="1"/>
  <c r="CF14" i="3"/>
  <c r="CG14" i="3" s="1"/>
  <c r="BL15" i="3"/>
  <c r="BM15" i="3" s="1"/>
  <c r="CH15" i="3" s="1"/>
  <c r="CF15" i="3"/>
  <c r="CG15" i="3"/>
  <c r="BL16" i="3"/>
  <c r="BM16" i="3" s="1"/>
  <c r="CF16" i="3"/>
  <c r="CG16" i="3" s="1"/>
  <c r="BL17" i="3"/>
  <c r="BM17" i="3"/>
  <c r="CF17" i="3"/>
  <c r="CG17" i="3" s="1"/>
  <c r="BL18" i="3"/>
  <c r="BM18" i="3" s="1"/>
  <c r="CF18" i="3"/>
  <c r="CG18" i="3" s="1"/>
  <c r="BL19" i="3"/>
  <c r="BM19" i="3" s="1"/>
  <c r="CH19" i="3" s="1"/>
  <c r="CF19" i="3"/>
  <c r="CG19" i="3"/>
  <c r="BL20" i="3"/>
  <c r="BM20" i="3" s="1"/>
  <c r="CF20" i="3"/>
  <c r="CG20" i="3" s="1"/>
  <c r="BL21" i="3"/>
  <c r="BM21" i="3"/>
  <c r="CF21" i="3"/>
  <c r="CG21" i="3" s="1"/>
  <c r="BL22" i="3"/>
  <c r="BM22" i="3" s="1"/>
  <c r="CF22" i="3"/>
  <c r="CG22" i="3" s="1"/>
  <c r="BL23" i="3"/>
  <c r="BM23" i="3" s="1"/>
  <c r="CH23" i="3" s="1"/>
  <c r="CF23" i="3"/>
  <c r="CG23" i="3"/>
  <c r="BL24" i="3"/>
  <c r="BM24" i="3" s="1"/>
  <c r="CF24" i="3"/>
  <c r="CG24" i="3" s="1"/>
  <c r="BL25" i="3"/>
  <c r="BM25" i="3"/>
  <c r="CF25" i="3"/>
  <c r="CG25" i="3" s="1"/>
  <c r="BL26" i="3"/>
  <c r="BM26" i="3" s="1"/>
  <c r="CF26" i="3"/>
  <c r="CG26" i="3" s="1"/>
  <c r="BL27" i="3"/>
  <c r="BM27" i="3" s="1"/>
  <c r="CH27" i="3" s="1"/>
  <c r="CF27" i="3"/>
  <c r="CG27" i="3"/>
  <c r="BL28" i="3"/>
  <c r="BM28" i="3" s="1"/>
  <c r="CF28" i="3"/>
  <c r="CG28" i="3" s="1"/>
  <c r="BL29" i="3"/>
  <c r="BM29" i="3"/>
  <c r="CF29" i="3"/>
  <c r="CG29" i="3" s="1"/>
  <c r="BL30" i="3"/>
  <c r="BM30" i="3" s="1"/>
  <c r="CF30" i="3"/>
  <c r="CG30" i="3" s="1"/>
  <c r="BL31" i="3"/>
  <c r="BM31" i="3" s="1"/>
  <c r="CH31" i="3" s="1"/>
  <c r="CF31" i="3"/>
  <c r="CG31" i="3"/>
  <c r="BL32" i="3"/>
  <c r="BM32" i="3" s="1"/>
  <c r="CF32" i="3"/>
  <c r="CG32" i="3" s="1"/>
  <c r="BL33" i="3"/>
  <c r="BM33" i="3"/>
  <c r="CF33" i="3"/>
  <c r="CG33" i="3" s="1"/>
  <c r="BL34" i="3"/>
  <c r="BM34" i="3" s="1"/>
  <c r="CF34" i="3"/>
  <c r="CG34" i="3" s="1"/>
  <c r="BL35" i="3"/>
  <c r="BM35" i="3" s="1"/>
  <c r="CH35" i="3" s="1"/>
  <c r="CF35" i="3"/>
  <c r="CG35" i="3"/>
  <c r="BL36" i="3"/>
  <c r="BM36" i="3" s="1"/>
  <c r="CF36" i="3"/>
  <c r="CG36" i="3" s="1"/>
  <c r="BL37" i="3"/>
  <c r="BM37" i="3"/>
  <c r="CF37" i="3"/>
  <c r="CG37" i="3" s="1"/>
  <c r="BL38" i="3"/>
  <c r="BM38" i="3" s="1"/>
  <c r="CF38" i="3"/>
  <c r="CG38" i="3" s="1"/>
  <c r="BL39" i="3"/>
  <c r="BM39" i="3" s="1"/>
  <c r="CH39" i="3" s="1"/>
  <c r="CF39" i="3"/>
  <c r="CG39" i="3"/>
  <c r="BL40" i="3"/>
  <c r="BM40" i="3" s="1"/>
  <c r="CF40" i="3"/>
  <c r="CG40" i="3" s="1"/>
  <c r="BL41" i="3"/>
  <c r="BM41" i="3"/>
  <c r="CF41" i="3"/>
  <c r="CG41" i="3" s="1"/>
  <c r="BL42" i="3"/>
  <c r="BM42" i="3" s="1"/>
  <c r="CF42" i="3"/>
  <c r="CG42" i="3" s="1"/>
  <c r="BL43" i="3"/>
  <c r="BM43" i="3" s="1"/>
  <c r="CH43" i="3" s="1"/>
  <c r="CF43" i="3"/>
  <c r="CG43" i="3"/>
  <c r="BL44" i="3"/>
  <c r="BM44" i="3" s="1"/>
  <c r="CF44" i="3"/>
  <c r="CG44" i="3" s="1"/>
  <c r="BL45" i="3"/>
  <c r="BM45" i="3"/>
  <c r="CF45" i="3"/>
  <c r="CG45" i="3" s="1"/>
  <c r="BL46" i="3"/>
  <c r="BM46" i="3" s="1"/>
  <c r="CF46" i="3"/>
  <c r="CG46" i="3" s="1"/>
  <c r="BL47" i="3"/>
  <c r="BM47" i="3" s="1"/>
  <c r="CH47" i="3" s="1"/>
  <c r="CF47" i="3"/>
  <c r="CG47" i="3"/>
  <c r="BL48" i="3"/>
  <c r="BM48" i="3" s="1"/>
  <c r="CF48" i="3"/>
  <c r="CG48" i="3" s="1"/>
  <c r="BL49" i="3"/>
  <c r="BM49" i="3"/>
  <c r="CF49" i="3"/>
  <c r="CG49" i="3" s="1"/>
  <c r="BL50" i="3"/>
  <c r="BM50" i="3" s="1"/>
  <c r="CF50" i="3"/>
  <c r="CG50" i="3" s="1"/>
  <c r="BL51" i="3"/>
  <c r="BM51" i="3" s="1"/>
  <c r="CH51" i="3" s="1"/>
  <c r="CF51" i="3"/>
  <c r="CG51" i="3"/>
  <c r="BL52" i="3"/>
  <c r="BM52" i="3" s="1"/>
  <c r="CF52" i="3"/>
  <c r="CG52" i="3" s="1"/>
  <c r="BL53" i="3"/>
  <c r="BM53" i="3"/>
  <c r="CF53" i="3"/>
  <c r="CG53" i="3" s="1"/>
  <c r="BL54" i="3"/>
  <c r="BM54" i="3" s="1"/>
  <c r="CF54" i="3"/>
  <c r="CG54" i="3" s="1"/>
  <c r="BL55" i="3"/>
  <c r="BM55" i="3" s="1"/>
  <c r="CH55" i="3" s="1"/>
  <c r="CF55" i="3"/>
  <c r="CG55" i="3"/>
  <c r="BL56" i="3"/>
  <c r="BM56" i="3" s="1"/>
  <c r="CF56" i="3"/>
  <c r="CG56" i="3" s="1"/>
  <c r="BL57" i="3"/>
  <c r="BM57" i="3"/>
  <c r="CF57" i="3"/>
  <c r="CG57" i="3" s="1"/>
  <c r="BL58" i="3"/>
  <c r="BM58" i="3" s="1"/>
  <c r="CF58" i="3"/>
  <c r="CG58" i="3" s="1"/>
  <c r="BL59" i="3"/>
  <c r="BM59" i="3" s="1"/>
  <c r="CH59" i="3" s="1"/>
  <c r="CF59" i="3"/>
  <c r="CG59" i="3"/>
  <c r="BL60" i="3"/>
  <c r="BM60" i="3" s="1"/>
  <c r="CF60" i="3"/>
  <c r="CG60" i="3" s="1"/>
  <c r="BL61" i="3"/>
  <c r="BM61" i="3"/>
  <c r="CF61" i="3"/>
  <c r="CG61" i="3" s="1"/>
  <c r="BL62" i="3"/>
  <c r="BM62" i="3" s="1"/>
  <c r="CF62" i="3"/>
  <c r="CG62" i="3" s="1"/>
  <c r="BL63" i="3"/>
  <c r="BM63" i="3" s="1"/>
  <c r="CH63" i="3" s="1"/>
  <c r="CF63" i="3"/>
  <c r="CG63" i="3"/>
  <c r="BL64" i="3"/>
  <c r="BM64" i="3" s="1"/>
  <c r="CF64" i="3"/>
  <c r="CG64" i="3" s="1"/>
  <c r="BL65" i="3"/>
  <c r="BM65" i="3"/>
  <c r="CF65" i="3"/>
  <c r="CG65" i="3" s="1"/>
  <c r="BL66" i="3"/>
  <c r="BM66" i="3" s="1"/>
  <c r="CF66" i="3"/>
  <c r="CG66" i="3" s="1"/>
  <c r="BL67" i="3"/>
  <c r="BM67" i="3" s="1"/>
  <c r="CH67" i="3" s="1"/>
  <c r="CF67" i="3"/>
  <c r="CG67" i="3"/>
  <c r="BL68" i="3"/>
  <c r="BM68" i="3" s="1"/>
  <c r="CF68" i="3"/>
  <c r="CG68" i="3" s="1"/>
  <c r="BL69" i="3"/>
  <c r="BM69" i="3"/>
  <c r="CF69" i="3"/>
  <c r="CG69" i="3" s="1"/>
  <c r="BL70" i="3"/>
  <c r="BM70" i="3" s="1"/>
  <c r="CF70" i="3"/>
  <c r="CG70" i="3" s="1"/>
  <c r="BL71" i="3"/>
  <c r="BM71" i="3" s="1"/>
  <c r="CH71" i="3" s="1"/>
  <c r="CF71" i="3"/>
  <c r="CG71" i="3"/>
  <c r="BL72" i="3"/>
  <c r="BM72" i="3" s="1"/>
  <c r="CF72" i="3"/>
  <c r="CG72" i="3" s="1"/>
  <c r="BL73" i="3"/>
  <c r="BM73" i="3"/>
  <c r="CF73" i="3"/>
  <c r="CG73" i="3" s="1"/>
  <c r="BL74" i="3"/>
  <c r="BM74" i="3" s="1"/>
  <c r="CF74" i="3"/>
  <c r="CG74" i="3" s="1"/>
  <c r="BL75" i="3"/>
  <c r="BM75" i="3" s="1"/>
  <c r="CH75" i="3" s="1"/>
  <c r="CF75" i="3"/>
  <c r="CG75" i="3"/>
  <c r="BL76" i="3"/>
  <c r="BM76" i="3" s="1"/>
  <c r="CF76" i="3"/>
  <c r="CG76" i="3" s="1"/>
  <c r="BL77" i="3"/>
  <c r="BM77" i="3"/>
  <c r="CF77" i="3"/>
  <c r="CG77" i="3" s="1"/>
  <c r="BL78" i="3"/>
  <c r="BM78" i="3" s="1"/>
  <c r="CF78" i="3"/>
  <c r="CG78" i="3" s="1"/>
  <c r="BL79" i="3"/>
  <c r="BM79" i="3" s="1"/>
  <c r="CH79" i="3" s="1"/>
  <c r="CF79" i="3"/>
  <c r="CG79" i="3"/>
  <c r="BL80" i="3"/>
  <c r="BM80" i="3" s="1"/>
  <c r="CF80" i="3"/>
  <c r="CG80" i="3" s="1"/>
  <c r="BL81" i="3"/>
  <c r="BM81" i="3"/>
  <c r="CF81" i="3"/>
  <c r="CG81" i="3" s="1"/>
  <c r="BL82" i="3"/>
  <c r="BM82" i="3" s="1"/>
  <c r="CF82" i="3"/>
  <c r="CG82" i="3" s="1"/>
  <c r="BL83" i="3"/>
  <c r="BM83" i="3" s="1"/>
  <c r="CH83" i="3" s="1"/>
  <c r="CF83" i="3"/>
  <c r="CG83" i="3"/>
  <c r="BL84" i="3"/>
  <c r="BM84" i="3" s="1"/>
  <c r="CF84" i="3"/>
  <c r="CG84" i="3" s="1"/>
  <c r="BL85" i="3"/>
  <c r="BM85" i="3"/>
  <c r="CF85" i="3"/>
  <c r="CG85" i="3" s="1"/>
  <c r="BL86" i="3"/>
  <c r="BM86" i="3" s="1"/>
  <c r="CF86" i="3"/>
  <c r="CG86" i="3" s="1"/>
  <c r="BL7" i="2"/>
  <c r="BM7" i="2" s="1"/>
  <c r="CC7" i="2" s="1"/>
  <c r="CA7" i="2"/>
  <c r="CB7" i="2"/>
  <c r="BL8" i="2"/>
  <c r="BM8" i="2" s="1"/>
  <c r="CA8" i="2"/>
  <c r="CB8" i="2" s="1"/>
  <c r="BL9" i="2"/>
  <c r="BM9" i="2"/>
  <c r="CA9" i="2"/>
  <c r="CB9" i="2" s="1"/>
  <c r="BL10" i="2"/>
  <c r="BM10" i="2" s="1"/>
  <c r="CA10" i="2"/>
  <c r="CB10" i="2" s="1"/>
  <c r="BL11" i="2"/>
  <c r="BM11" i="2" s="1"/>
  <c r="CC11" i="2" s="1"/>
  <c r="CA11" i="2"/>
  <c r="CB11" i="2"/>
  <c r="BL12" i="2"/>
  <c r="BM12" i="2" s="1"/>
  <c r="CA12" i="2"/>
  <c r="CB12" i="2" s="1"/>
  <c r="BL13" i="2"/>
  <c r="BM13" i="2"/>
  <c r="CA13" i="2"/>
  <c r="CB13" i="2" s="1"/>
  <c r="BL14" i="2"/>
  <c r="BM14" i="2" s="1"/>
  <c r="CA14" i="2"/>
  <c r="CB14" i="2" s="1"/>
  <c r="BL15" i="2"/>
  <c r="BM15" i="2" s="1"/>
  <c r="CC15" i="2" s="1"/>
  <c r="CA15" i="2"/>
  <c r="CB15" i="2"/>
  <c r="BL16" i="2"/>
  <c r="BM16" i="2" s="1"/>
  <c r="CA16" i="2"/>
  <c r="CB16" i="2" s="1"/>
  <c r="BL17" i="2"/>
  <c r="BM17" i="2"/>
  <c r="CA17" i="2"/>
  <c r="CB17" i="2" s="1"/>
  <c r="BL18" i="2"/>
  <c r="BM18" i="2" s="1"/>
  <c r="CA18" i="2"/>
  <c r="CB18" i="2" s="1"/>
  <c r="BL19" i="2"/>
  <c r="BM19" i="2" s="1"/>
  <c r="CC19" i="2" s="1"/>
  <c r="CA19" i="2"/>
  <c r="CB19" i="2"/>
  <c r="BL20" i="2"/>
  <c r="BM20" i="2" s="1"/>
  <c r="CA20" i="2"/>
  <c r="CB20" i="2" s="1"/>
  <c r="BL21" i="2"/>
  <c r="BM21" i="2"/>
  <c r="CA21" i="2"/>
  <c r="CB21" i="2" s="1"/>
  <c r="BL22" i="2"/>
  <c r="BM22" i="2" s="1"/>
  <c r="CA22" i="2"/>
  <c r="CB22" i="2" s="1"/>
  <c r="BL23" i="2"/>
  <c r="BM23" i="2" s="1"/>
  <c r="CC23" i="2" s="1"/>
  <c r="CA23" i="2"/>
  <c r="CB23" i="2"/>
  <c r="BL24" i="2"/>
  <c r="BM24" i="2" s="1"/>
  <c r="CA24" i="2"/>
  <c r="CB24" i="2" s="1"/>
  <c r="BL25" i="2"/>
  <c r="BM25" i="2"/>
  <c r="CA25" i="2"/>
  <c r="CB25" i="2" s="1"/>
  <c r="BL26" i="2"/>
  <c r="BM26" i="2" s="1"/>
  <c r="CA26" i="2"/>
  <c r="CB26" i="2" s="1"/>
  <c r="BL27" i="2"/>
  <c r="BM27" i="2" s="1"/>
  <c r="CC27" i="2" s="1"/>
  <c r="CA27" i="2"/>
  <c r="CB27" i="2"/>
  <c r="BL28" i="2"/>
  <c r="BM28" i="2" s="1"/>
  <c r="CA28" i="2"/>
  <c r="CB28" i="2" s="1"/>
  <c r="BL29" i="2"/>
  <c r="BM29" i="2"/>
  <c r="CA29" i="2"/>
  <c r="CB29" i="2" s="1"/>
  <c r="BL30" i="2"/>
  <c r="BM30" i="2" s="1"/>
  <c r="CA30" i="2"/>
  <c r="CB30" i="2" s="1"/>
  <c r="BL31" i="2"/>
  <c r="BM31" i="2" s="1"/>
  <c r="CC31" i="2" s="1"/>
  <c r="CA31" i="2"/>
  <c r="CB31" i="2"/>
  <c r="BL32" i="2"/>
  <c r="BM32" i="2" s="1"/>
  <c r="CA32" i="2"/>
  <c r="CB32" i="2" s="1"/>
  <c r="BL33" i="2"/>
  <c r="BM33" i="2"/>
  <c r="CA33" i="2"/>
  <c r="CB33" i="2" s="1"/>
  <c r="BL34" i="2"/>
  <c r="BM34" i="2" s="1"/>
  <c r="CA34" i="2"/>
  <c r="CB34" i="2" s="1"/>
  <c r="BL35" i="2"/>
  <c r="BM35" i="2" s="1"/>
  <c r="CC35" i="2" s="1"/>
  <c r="CA35" i="2"/>
  <c r="CB35" i="2"/>
  <c r="BL36" i="2"/>
  <c r="BM36" i="2" s="1"/>
  <c r="CA36" i="2"/>
  <c r="CB36" i="2" s="1"/>
  <c r="BL37" i="2"/>
  <c r="BM37" i="2"/>
  <c r="CA37" i="2"/>
  <c r="CB37" i="2" s="1"/>
  <c r="BL38" i="2"/>
  <c r="BM38" i="2" s="1"/>
  <c r="CA38" i="2"/>
  <c r="CB38" i="2" s="1"/>
  <c r="BL39" i="2"/>
  <c r="BM39" i="2" s="1"/>
  <c r="CC39" i="2" s="1"/>
  <c r="CA39" i="2"/>
  <c r="CB39" i="2"/>
  <c r="BL40" i="2"/>
  <c r="BM40" i="2" s="1"/>
  <c r="CA40" i="2"/>
  <c r="CB40" i="2" s="1"/>
  <c r="BL41" i="2"/>
  <c r="BM41" i="2"/>
  <c r="CA41" i="2"/>
  <c r="CB41" i="2" s="1"/>
  <c r="BL42" i="2"/>
  <c r="BM42" i="2" s="1"/>
  <c r="CA42" i="2"/>
  <c r="CB42" i="2" s="1"/>
  <c r="BL43" i="2"/>
  <c r="BM43" i="2" s="1"/>
  <c r="CC43" i="2" s="1"/>
  <c r="CA43" i="2"/>
  <c r="CB43" i="2"/>
  <c r="BL44" i="2"/>
  <c r="BM44" i="2" s="1"/>
  <c r="CA44" i="2"/>
  <c r="CB44" i="2" s="1"/>
  <c r="BL45" i="2"/>
  <c r="BM45" i="2"/>
  <c r="CA45" i="2"/>
  <c r="CB45" i="2" s="1"/>
  <c r="BL46" i="2"/>
  <c r="BM46" i="2" s="1"/>
  <c r="CA46" i="2"/>
  <c r="CB46" i="2" s="1"/>
  <c r="BL47" i="2"/>
  <c r="BM47" i="2" s="1"/>
  <c r="CC47" i="2" s="1"/>
  <c r="CA47" i="2"/>
  <c r="CB47" i="2"/>
  <c r="BL48" i="2"/>
  <c r="BM48" i="2" s="1"/>
  <c r="CA48" i="2"/>
  <c r="CB48" i="2" s="1"/>
  <c r="BL49" i="2"/>
  <c r="BM49" i="2"/>
  <c r="CA49" i="2"/>
  <c r="CB49" i="2" s="1"/>
  <c r="BL50" i="2"/>
  <c r="BM50" i="2" s="1"/>
  <c r="CA50" i="2"/>
  <c r="CB50" i="2" s="1"/>
  <c r="BL51" i="2"/>
  <c r="BM51" i="2" s="1"/>
  <c r="CC51" i="2" s="1"/>
  <c r="CA51" i="2"/>
  <c r="CB51" i="2"/>
  <c r="BL52" i="2"/>
  <c r="BM52" i="2" s="1"/>
  <c r="CA52" i="2"/>
  <c r="CB52" i="2" s="1"/>
  <c r="BL53" i="2"/>
  <c r="BM53" i="2"/>
  <c r="CA53" i="2"/>
  <c r="CB53" i="2" s="1"/>
  <c r="BL54" i="2"/>
  <c r="BM54" i="2" s="1"/>
  <c r="CA54" i="2"/>
  <c r="CB54" i="2" s="1"/>
  <c r="BL55" i="2"/>
  <c r="BM55" i="2" s="1"/>
  <c r="CC55" i="2" s="1"/>
  <c r="CA55" i="2"/>
  <c r="CB55" i="2"/>
  <c r="BL56" i="2"/>
  <c r="BM56" i="2" s="1"/>
  <c r="CA56" i="2"/>
  <c r="CB56" i="2" s="1"/>
  <c r="BL57" i="2"/>
  <c r="BM57" i="2"/>
  <c r="CA57" i="2"/>
  <c r="CB57" i="2" s="1"/>
  <c r="BL58" i="2"/>
  <c r="BM58" i="2" s="1"/>
  <c r="CA58" i="2"/>
  <c r="CB58" i="2" s="1"/>
  <c r="BL59" i="2"/>
  <c r="BM59" i="2" s="1"/>
  <c r="CC59" i="2" s="1"/>
  <c r="CA59" i="2"/>
  <c r="CB59" i="2"/>
  <c r="BL60" i="2"/>
  <c r="BM60" i="2" s="1"/>
  <c r="CA60" i="2"/>
  <c r="CB60" i="2" s="1"/>
  <c r="BL61" i="2"/>
  <c r="BM61" i="2"/>
  <c r="CA61" i="2"/>
  <c r="CB61" i="2" s="1"/>
  <c r="BL62" i="2"/>
  <c r="BM62" i="2" s="1"/>
  <c r="CA62" i="2"/>
  <c r="CB62" i="2" s="1"/>
  <c r="BL63" i="2"/>
  <c r="BM63" i="2" s="1"/>
  <c r="CC63" i="2" s="1"/>
  <c r="CA63" i="2"/>
  <c r="CB63" i="2"/>
  <c r="BL64" i="2"/>
  <c r="BM64" i="2" s="1"/>
  <c r="CA64" i="2"/>
  <c r="CB64" i="2" s="1"/>
  <c r="BL65" i="2"/>
  <c r="BM65" i="2"/>
  <c r="CA65" i="2"/>
  <c r="CB65" i="2" s="1"/>
  <c r="BL66" i="2"/>
  <c r="BM66" i="2" s="1"/>
  <c r="CA66" i="2"/>
  <c r="CB66" i="2" s="1"/>
  <c r="BL67" i="2"/>
  <c r="BM67" i="2" s="1"/>
  <c r="CC67" i="2" s="1"/>
  <c r="CA67" i="2"/>
  <c r="CB67" i="2"/>
  <c r="BL68" i="2"/>
  <c r="BM68" i="2" s="1"/>
  <c r="CA68" i="2"/>
  <c r="CB68" i="2" s="1"/>
  <c r="BL69" i="2"/>
  <c r="BM69" i="2"/>
  <c r="CA69" i="2"/>
  <c r="CB69" i="2" s="1"/>
  <c r="BL70" i="2"/>
  <c r="BM70" i="2" s="1"/>
  <c r="CA70" i="2"/>
  <c r="CB70" i="2" s="1"/>
  <c r="BL71" i="2"/>
  <c r="BM71" i="2" s="1"/>
  <c r="CC71" i="2" s="1"/>
  <c r="CA71" i="2"/>
  <c r="CB71" i="2"/>
  <c r="BL72" i="2"/>
  <c r="BM72" i="2" s="1"/>
  <c r="CA72" i="2"/>
  <c r="CB72" i="2" s="1"/>
  <c r="BL73" i="2"/>
  <c r="BM73" i="2"/>
  <c r="CA73" i="2"/>
  <c r="CB73" i="2" s="1"/>
  <c r="BL74" i="2"/>
  <c r="BM74" i="2" s="1"/>
  <c r="CB74" i="2"/>
  <c r="BL75" i="2"/>
  <c r="BM75" i="2" s="1"/>
  <c r="CA75" i="2"/>
  <c r="CB75" i="2" s="1"/>
  <c r="BL76" i="2"/>
  <c r="BM76" i="2"/>
  <c r="CA76" i="2"/>
  <c r="CB76" i="2" s="1"/>
  <c r="BL77" i="2"/>
  <c r="BM77" i="2" s="1"/>
  <c r="CA77" i="2"/>
  <c r="CB77" i="2" s="1"/>
  <c r="BL7" i="1"/>
  <c r="BM7" i="1" s="1"/>
  <c r="BZ7" i="1"/>
  <c r="CA7" i="1" s="1"/>
  <c r="BL8" i="1"/>
  <c r="BM8" i="1" s="1"/>
  <c r="BZ8" i="1"/>
  <c r="CA8" i="1" s="1"/>
  <c r="BL9" i="1"/>
  <c r="BM9" i="1"/>
  <c r="CB9" i="1" s="1"/>
  <c r="BZ9" i="1"/>
  <c r="CA9" i="1" s="1"/>
  <c r="BL10" i="1"/>
  <c r="BM10" i="1" s="1"/>
  <c r="BZ10" i="1"/>
  <c r="CA10" i="1" s="1"/>
  <c r="BL11" i="1"/>
  <c r="BM11" i="1" s="1"/>
  <c r="CB11" i="1" s="1"/>
  <c r="BZ11" i="1"/>
  <c r="CA11" i="1" s="1"/>
  <c r="BL12" i="1"/>
  <c r="BM12" i="1" s="1"/>
  <c r="CB12" i="1" s="1"/>
  <c r="BZ12" i="1"/>
  <c r="CA12" i="1" s="1"/>
  <c r="BL13" i="1"/>
  <c r="BM13" i="1" s="1"/>
  <c r="BZ13" i="1"/>
  <c r="CA13" i="1" s="1"/>
  <c r="BL14" i="1"/>
  <c r="BM14" i="1" s="1"/>
  <c r="CB14" i="1" s="1"/>
  <c r="BZ14" i="1"/>
  <c r="CA14" i="1" s="1"/>
  <c r="BL15" i="1"/>
  <c r="BM15" i="1" s="1"/>
  <c r="CB15" i="1" s="1"/>
  <c r="BZ15" i="1"/>
  <c r="CA15" i="1" s="1"/>
  <c r="BL16" i="1"/>
  <c r="BM16" i="1" s="1"/>
  <c r="BZ16" i="1"/>
  <c r="CA16" i="1"/>
  <c r="BL17" i="1"/>
  <c r="BM17" i="1" s="1"/>
  <c r="BZ17" i="1"/>
  <c r="CA17" i="1" s="1"/>
  <c r="BL18" i="1"/>
  <c r="BM18" i="1"/>
  <c r="BZ18" i="1"/>
  <c r="CA18" i="1" s="1"/>
  <c r="BL19" i="1"/>
  <c r="BM19" i="1" s="1"/>
  <c r="BZ19" i="1"/>
  <c r="CA19" i="1" s="1"/>
  <c r="BL20" i="1"/>
  <c r="BM20" i="1" s="1"/>
  <c r="CB20" i="1" s="1"/>
  <c r="BZ20" i="1"/>
  <c r="CA20" i="1"/>
  <c r="BL21" i="1"/>
  <c r="BM21" i="1" s="1"/>
  <c r="BZ21" i="1"/>
  <c r="CA21" i="1" s="1"/>
  <c r="BL22" i="1"/>
  <c r="BM22" i="1"/>
  <c r="BZ22" i="1"/>
  <c r="CA22" i="1" s="1"/>
  <c r="BL23" i="1"/>
  <c r="BM23" i="1" s="1"/>
  <c r="CB23" i="1" s="1"/>
  <c r="BZ23" i="1"/>
  <c r="CA23" i="1" s="1"/>
  <c r="BL24" i="1"/>
  <c r="BM24" i="1" s="1"/>
  <c r="CB24" i="1" s="1"/>
  <c r="BZ24" i="1"/>
  <c r="CA24" i="1" s="1"/>
  <c r="BL25" i="1"/>
  <c r="BM25" i="1" s="1"/>
  <c r="BZ25" i="1"/>
  <c r="CA25" i="1" s="1"/>
  <c r="BL26" i="1"/>
  <c r="BM26" i="1" s="1"/>
  <c r="CB26" i="1" s="1"/>
  <c r="BZ26" i="1"/>
  <c r="CA26" i="1" s="1"/>
  <c r="BL27" i="1"/>
  <c r="BM27" i="1" s="1"/>
  <c r="CB27" i="1" s="1"/>
  <c r="BZ27" i="1"/>
  <c r="CA27" i="1" s="1"/>
  <c r="BL28" i="1"/>
  <c r="BM28" i="1" s="1"/>
  <c r="BZ28" i="1"/>
  <c r="CA28" i="1"/>
  <c r="BL29" i="1"/>
  <c r="BM29" i="1" s="1"/>
  <c r="BZ29" i="1"/>
  <c r="CA29" i="1" s="1"/>
  <c r="BL30" i="1"/>
  <c r="BM30" i="1"/>
  <c r="BZ30" i="1"/>
  <c r="CA30" i="1" s="1"/>
  <c r="BL31" i="1"/>
  <c r="BM31" i="1" s="1"/>
  <c r="BZ31" i="1"/>
  <c r="CA31" i="1"/>
  <c r="BL32" i="1"/>
  <c r="BM32" i="1" s="1"/>
  <c r="BZ32" i="1"/>
  <c r="CA32" i="1" s="1"/>
  <c r="BL33" i="1"/>
  <c r="BM33" i="1" s="1"/>
  <c r="BZ33" i="1"/>
  <c r="CA33" i="1" s="1"/>
  <c r="BL34" i="1"/>
  <c r="BM34" i="1" s="1"/>
  <c r="BZ34" i="1"/>
  <c r="CA34" i="1" s="1"/>
  <c r="BL35" i="1"/>
  <c r="BM35" i="1" s="1"/>
  <c r="BZ35" i="1"/>
  <c r="CA35" i="1"/>
  <c r="BL36" i="1"/>
  <c r="BM36" i="1" s="1"/>
  <c r="BZ36" i="1"/>
  <c r="CA36" i="1" s="1"/>
  <c r="BL37" i="1"/>
  <c r="BM37" i="1" s="1"/>
  <c r="BZ37" i="1"/>
  <c r="CA37" i="1" s="1"/>
  <c r="BL38" i="1"/>
  <c r="BM38" i="1" s="1"/>
  <c r="CB38" i="1" s="1"/>
  <c r="BZ38" i="1"/>
  <c r="CA38" i="1" s="1"/>
  <c r="BL39" i="1"/>
  <c r="BM39" i="1" s="1"/>
  <c r="BZ39" i="1"/>
  <c r="CA39" i="1" s="1"/>
  <c r="BL40" i="1"/>
  <c r="BM40" i="1" s="1"/>
  <c r="CB40" i="1" s="1"/>
  <c r="BZ40" i="1"/>
  <c r="CA40" i="1"/>
  <c r="BL41" i="1"/>
  <c r="BM41" i="1" s="1"/>
  <c r="BZ41" i="1"/>
  <c r="CA41" i="1" s="1"/>
  <c r="BL42" i="1"/>
  <c r="BM42" i="1"/>
  <c r="BZ42" i="1"/>
  <c r="CA42" i="1"/>
  <c r="BL43" i="1"/>
  <c r="BM43" i="1" s="1"/>
  <c r="BZ43" i="1"/>
  <c r="CA43" i="1" s="1"/>
  <c r="BL44" i="1"/>
  <c r="BM44" i="1"/>
  <c r="CB44" i="1" s="1"/>
  <c r="BZ44" i="1"/>
  <c r="CA44" i="1"/>
  <c r="BL45" i="1"/>
  <c r="BM45" i="1" s="1"/>
  <c r="BZ45" i="1"/>
  <c r="CA45" i="1" s="1"/>
  <c r="BL46" i="1"/>
  <c r="BM46" i="1"/>
  <c r="BZ46" i="1"/>
  <c r="CA46" i="1"/>
  <c r="BL47" i="1"/>
  <c r="BM47" i="1" s="1"/>
  <c r="BZ47" i="1"/>
  <c r="CA47" i="1" s="1"/>
  <c r="BL48" i="1"/>
  <c r="BM48" i="1"/>
  <c r="CB48" i="1" s="1"/>
  <c r="BZ48" i="1"/>
  <c r="CA48" i="1"/>
  <c r="BL49" i="1"/>
  <c r="BM49" i="1" s="1"/>
  <c r="BZ49" i="1"/>
  <c r="CA49" i="1" s="1"/>
  <c r="BL50" i="1"/>
  <c r="BM50" i="1"/>
  <c r="BZ50" i="1"/>
  <c r="CA50" i="1"/>
  <c r="BL51" i="1"/>
  <c r="BM51" i="1" s="1"/>
  <c r="BZ51" i="1"/>
  <c r="CA51" i="1" s="1"/>
  <c r="BL52" i="1"/>
  <c r="BM52" i="1"/>
  <c r="CB52" i="1" s="1"/>
  <c r="BZ52" i="1"/>
  <c r="CA52" i="1"/>
  <c r="BL53" i="1"/>
  <c r="BM53" i="1" s="1"/>
  <c r="BZ53" i="1"/>
  <c r="CA53" i="1" s="1"/>
  <c r="BL54" i="1"/>
  <c r="BM54" i="1"/>
  <c r="BZ54" i="1"/>
  <c r="CA54" i="1"/>
  <c r="BL55" i="1"/>
  <c r="BM55" i="1" s="1"/>
  <c r="BZ55" i="1"/>
  <c r="CA55" i="1" s="1"/>
  <c r="BL56" i="1"/>
  <c r="BM56" i="1"/>
  <c r="CB56" i="1" s="1"/>
  <c r="BZ56" i="1"/>
  <c r="CA56" i="1"/>
  <c r="BL57" i="1"/>
  <c r="BM57" i="1" s="1"/>
  <c r="BZ57" i="1"/>
  <c r="CA57" i="1" s="1"/>
  <c r="BL58" i="1"/>
  <c r="BM58" i="1"/>
  <c r="BZ58" i="1"/>
  <c r="CA58" i="1"/>
  <c r="BL59" i="1"/>
  <c r="BM59" i="1" s="1"/>
  <c r="BZ59" i="1"/>
  <c r="CA59" i="1" s="1"/>
  <c r="BL60" i="1"/>
  <c r="BM60" i="1"/>
  <c r="CB60" i="1" s="1"/>
  <c r="BZ60" i="1"/>
  <c r="CA60" i="1"/>
  <c r="BL61" i="1"/>
  <c r="BM61" i="1" s="1"/>
  <c r="BZ61" i="1"/>
  <c r="CA61" i="1" s="1"/>
  <c r="BL62" i="1"/>
  <c r="BM62" i="1"/>
  <c r="BZ62" i="1"/>
  <c r="CA62" i="1"/>
  <c r="BL63" i="1"/>
  <c r="BM63" i="1" s="1"/>
  <c r="BZ63" i="1"/>
  <c r="CA63" i="1" s="1"/>
  <c r="CB34" i="1" l="1"/>
  <c r="CB63" i="1"/>
  <c r="CB59" i="1"/>
  <c r="CB55" i="1"/>
  <c r="CB51" i="1"/>
  <c r="CB47" i="1"/>
  <c r="CB43" i="1"/>
  <c r="CB39" i="1"/>
  <c r="CB36" i="1"/>
  <c r="CB8" i="1"/>
  <c r="CB61" i="1"/>
  <c r="CB57" i="1"/>
  <c r="CB53" i="1"/>
  <c r="CB49" i="1"/>
  <c r="CB45" i="1"/>
  <c r="CB41" i="1"/>
  <c r="CB21" i="1"/>
  <c r="CB7" i="1"/>
  <c r="CB62" i="1"/>
  <c r="CB58" i="1"/>
  <c r="CB54" i="1"/>
  <c r="CB50" i="1"/>
  <c r="CB46" i="1"/>
  <c r="CB42" i="1"/>
  <c r="CB35" i="1"/>
  <c r="CB31" i="1"/>
  <c r="CC76" i="2"/>
  <c r="CC73" i="2"/>
  <c r="CC69" i="2"/>
  <c r="CC65" i="2"/>
  <c r="CC61" i="2"/>
  <c r="CC57" i="2"/>
  <c r="CC53" i="2"/>
  <c r="CC49" i="2"/>
  <c r="CC45" i="2"/>
  <c r="CC41" i="2"/>
  <c r="CC37" i="2"/>
  <c r="CC33" i="2"/>
  <c r="CC29" i="2"/>
  <c r="CC25" i="2"/>
  <c r="CC21" i="2"/>
  <c r="CC17" i="2"/>
  <c r="CC13" i="2"/>
  <c r="CC9" i="2"/>
  <c r="CH85" i="3"/>
  <c r="CH81" i="3"/>
  <c r="CH77" i="3"/>
  <c r="CH73" i="3"/>
  <c r="CH69" i="3"/>
  <c r="CH65" i="3"/>
  <c r="CH61" i="3"/>
  <c r="CH57" i="3"/>
  <c r="CH53" i="3"/>
  <c r="CH49" i="3"/>
  <c r="CH45" i="3"/>
  <c r="CH41" i="3"/>
  <c r="CH37" i="3"/>
  <c r="CH33" i="3"/>
  <c r="CH29" i="3"/>
  <c r="CH25" i="3"/>
  <c r="CH21" i="3"/>
  <c r="CH17" i="3"/>
  <c r="CH13" i="3"/>
  <c r="CH9" i="3"/>
  <c r="CB28" i="1"/>
  <c r="CB16" i="1"/>
  <c r="CC74" i="2"/>
  <c r="CB32" i="1"/>
  <c r="CB29" i="1"/>
  <c r="CB17" i="1"/>
  <c r="CH84" i="3"/>
  <c r="CH80" i="3"/>
  <c r="CH76" i="3"/>
  <c r="CH72" i="3"/>
  <c r="CH68" i="3"/>
  <c r="CH64" i="3"/>
  <c r="CH60" i="3"/>
  <c r="CH56" i="3"/>
  <c r="CH52" i="3"/>
  <c r="CH48" i="3"/>
  <c r="CH44" i="3"/>
  <c r="CH40" i="3"/>
  <c r="CH36" i="3"/>
  <c r="CH32" i="3"/>
  <c r="CH28" i="3"/>
  <c r="CH24" i="3"/>
  <c r="CH20" i="3"/>
  <c r="CH16" i="3"/>
  <c r="CH12" i="3"/>
  <c r="CH8" i="3"/>
  <c r="CH86" i="3"/>
  <c r="CH82" i="3"/>
  <c r="CH78" i="3"/>
  <c r="CH74" i="3"/>
  <c r="CH70" i="3"/>
  <c r="CH66" i="3"/>
  <c r="CH62" i="3"/>
  <c r="CH58" i="3"/>
  <c r="CH54" i="3"/>
  <c r="CH50" i="3"/>
  <c r="CH46" i="3"/>
  <c r="CH42" i="3"/>
  <c r="CH38" i="3"/>
  <c r="CH34" i="3"/>
  <c r="CH30" i="3"/>
  <c r="CH26" i="3"/>
  <c r="CH22" i="3"/>
  <c r="CH18" i="3"/>
  <c r="CH14" i="3"/>
  <c r="CH10" i="3"/>
  <c r="CC75" i="2"/>
  <c r="CC72" i="2"/>
  <c r="CC68" i="2"/>
  <c r="CC64" i="2"/>
  <c r="CC60" i="2"/>
  <c r="CC56" i="2"/>
  <c r="CC52" i="2"/>
  <c r="CC48" i="2"/>
  <c r="CC44" i="2"/>
  <c r="CC40" i="2"/>
  <c r="CC36" i="2"/>
  <c r="CC32" i="2"/>
  <c r="CC28" i="2"/>
  <c r="CC24" i="2"/>
  <c r="CC20" i="2"/>
  <c r="CC16" i="2"/>
  <c r="CC12" i="2"/>
  <c r="CC8" i="2"/>
  <c r="CC77" i="2"/>
  <c r="CC70" i="2"/>
  <c r="CC66" i="2"/>
  <c r="CC62" i="2"/>
  <c r="CC58" i="2"/>
  <c r="CC54" i="2"/>
  <c r="CC50" i="2"/>
  <c r="CC46" i="2"/>
  <c r="CC42" i="2"/>
  <c r="CC38" i="2"/>
  <c r="CC34" i="2"/>
  <c r="CC30" i="2"/>
  <c r="CC26" i="2"/>
  <c r="CC22" i="2"/>
  <c r="CC18" i="2"/>
  <c r="CC14" i="2"/>
  <c r="CC10" i="2"/>
  <c r="CB37" i="1"/>
  <c r="CB33" i="1"/>
  <c r="CB30" i="1"/>
  <c r="CB18" i="1"/>
  <c r="CB25" i="1"/>
  <c r="CB22" i="1"/>
  <c r="CB19" i="1"/>
  <c r="CB13" i="1"/>
  <c r="CB10" i="1"/>
  <c r="CF6" i="3"/>
  <c r="CG6" i="3" s="1"/>
  <c r="BL6" i="3"/>
  <c r="BM6" i="3" s="1"/>
  <c r="CH6" i="3" s="1"/>
  <c r="CA6" i="2"/>
  <c r="CB6" i="2" s="1"/>
  <c r="BL6" i="2"/>
  <c r="BM6" i="2" s="1"/>
  <c r="BL6" i="1"/>
  <c r="BM6" i="1" s="1"/>
  <c r="BZ6" i="1"/>
  <c r="CA6" i="1" s="1"/>
  <c r="CC6" i="2" l="1"/>
  <c r="CB6" i="1"/>
</calcChain>
</file>

<file path=xl/sharedStrings.xml><?xml version="1.0" encoding="utf-8"?>
<sst xmlns="http://schemas.openxmlformats.org/spreadsheetml/2006/main" count="470" uniqueCount="287">
  <si>
    <t>№ п/п</t>
  </si>
  <si>
    <t>Теоретический тур</t>
  </si>
  <si>
    <t>Часть 1</t>
  </si>
  <si>
    <t>Часть 2</t>
  </si>
  <si>
    <t>Часть 3</t>
  </si>
  <si>
    <t>Морфология и систематика растений</t>
  </si>
  <si>
    <t>Зоология беспозвоночных</t>
  </si>
  <si>
    <t>Цитология и гистология</t>
  </si>
  <si>
    <t>Итоговый балл</t>
  </si>
  <si>
    <t>Анатомия растений</t>
  </si>
  <si>
    <t>Зоология позвоночных</t>
  </si>
  <si>
    <t>Физиология человека и животных</t>
  </si>
  <si>
    <t>Биохимия</t>
  </si>
  <si>
    <t>Генетика и молекулярная биология</t>
  </si>
  <si>
    <t>Физиология и анатомия растений</t>
  </si>
  <si>
    <t>Б-09-01</t>
  </si>
  <si>
    <t>Б-09-02</t>
  </si>
  <si>
    <t>Б-09-03</t>
  </si>
  <si>
    <t>Б-09-04</t>
  </si>
  <si>
    <t>Б-09-06</t>
  </si>
  <si>
    <t>Б-09-08</t>
  </si>
  <si>
    <t>Б-09-11</t>
  </si>
  <si>
    <t>Б-09-13</t>
  </si>
  <si>
    <t>Б-09-15</t>
  </si>
  <si>
    <t>Б-09-16</t>
  </si>
  <si>
    <t>Б-09-17</t>
  </si>
  <si>
    <t>Б-09-18</t>
  </si>
  <si>
    <t>Б-09-19</t>
  </si>
  <si>
    <t>Б-09-20</t>
  </si>
  <si>
    <t>Б-09-21</t>
  </si>
  <si>
    <t>Б-09-22</t>
  </si>
  <si>
    <t>Б-09-23</t>
  </si>
  <si>
    <t>Б-09-26</t>
  </si>
  <si>
    <t>Б-09-28</t>
  </si>
  <si>
    <t>Б-09-29</t>
  </si>
  <si>
    <t>Б-09-30</t>
  </si>
  <si>
    <t>Б-09-31</t>
  </si>
  <si>
    <t>Б-09-32</t>
  </si>
  <si>
    <t>Б-09-33</t>
  </si>
  <si>
    <t>Б-09-34</t>
  </si>
  <si>
    <t>Б-09-35</t>
  </si>
  <si>
    <t>Б-09-36</t>
  </si>
  <si>
    <t>Б-09-39</t>
  </si>
  <si>
    <t>Б-09-42</t>
  </si>
  <si>
    <t>Б-09-43</t>
  </si>
  <si>
    <t>Б-09-44</t>
  </si>
  <si>
    <t>Б-09-46</t>
  </si>
  <si>
    <t>Б-09-47</t>
  </si>
  <si>
    <t>Б-09-48</t>
  </si>
  <si>
    <t>Б-09-49</t>
  </si>
  <si>
    <t>Б-09-50</t>
  </si>
  <si>
    <t>Б-09-51</t>
  </si>
  <si>
    <t>Б-09-53</t>
  </si>
  <si>
    <t>Б-09-56</t>
  </si>
  <si>
    <t>Б-09-58</t>
  </si>
  <si>
    <t>Б-09-59</t>
  </si>
  <si>
    <t>Б-09-60</t>
  </si>
  <si>
    <t>Б-09-61</t>
  </si>
  <si>
    <t>Б-09-62</t>
  </si>
  <si>
    <t>Б-09-66</t>
  </si>
  <si>
    <t>Б-09-68</t>
  </si>
  <si>
    <t>Б-09-69</t>
  </si>
  <si>
    <t>Б-09-70</t>
  </si>
  <si>
    <t>Б-09-71</t>
  </si>
  <si>
    <t>Б-09-73</t>
  </si>
  <si>
    <t>Б-09-74</t>
  </si>
  <si>
    <t>Б-09-75</t>
  </si>
  <si>
    <t>Б-09-76</t>
  </si>
  <si>
    <t>Б-09-79</t>
  </si>
  <si>
    <t>Б-09-80</t>
  </si>
  <si>
    <t>Б-09-81</t>
  </si>
  <si>
    <t>Б-09-83</t>
  </si>
  <si>
    <t>Б-10-01</t>
  </si>
  <si>
    <t>Б-10-03</t>
  </si>
  <si>
    <t>Б-10-04</t>
  </si>
  <si>
    <t>Б-10-05</t>
  </si>
  <si>
    <t>Б-10-06</t>
  </si>
  <si>
    <t>Б-10-07</t>
  </si>
  <si>
    <t>Б-10-08</t>
  </si>
  <si>
    <t>Б-10-09</t>
  </si>
  <si>
    <t>Б-10-11</t>
  </si>
  <si>
    <t>Б-10-12</t>
  </si>
  <si>
    <t>Б-10-13</t>
  </si>
  <si>
    <t>Б-10-14</t>
  </si>
  <si>
    <t>Б-10-15</t>
  </si>
  <si>
    <t>Б-10-16</t>
  </si>
  <si>
    <t>Б-10-17</t>
  </si>
  <si>
    <t>Б-10-18</t>
  </si>
  <si>
    <t>Б-10-20</t>
  </si>
  <si>
    <t>Б-10-21</t>
  </si>
  <si>
    <t>Б-10-22</t>
  </si>
  <si>
    <t>Б-10-23</t>
  </si>
  <si>
    <t>Б-10-24</t>
  </si>
  <si>
    <t>Б-10-25</t>
  </si>
  <si>
    <t>Б-10-26</t>
  </si>
  <si>
    <t>Б-10-27</t>
  </si>
  <si>
    <t>Б-10-28</t>
  </si>
  <si>
    <t>Б-10-29</t>
  </si>
  <si>
    <t>Б-10-31</t>
  </si>
  <si>
    <t>Б-10-32</t>
  </si>
  <si>
    <t>Б-10-33</t>
  </si>
  <si>
    <t>Б-10-34</t>
  </si>
  <si>
    <t>Б-10-35</t>
  </si>
  <si>
    <t>Б-10-36</t>
  </si>
  <si>
    <t>Б-10-37</t>
  </si>
  <si>
    <t>Б-10-38</t>
  </si>
  <si>
    <t>Б-10-39</t>
  </si>
  <si>
    <t>Б-10-40</t>
  </si>
  <si>
    <t>Б-10-43</t>
  </si>
  <si>
    <t>Б-10-44</t>
  </si>
  <si>
    <t>Б-10-45</t>
  </si>
  <si>
    <t>Б-10-46</t>
  </si>
  <si>
    <t>Б-10-47</t>
  </si>
  <si>
    <t>Б-10-48</t>
  </si>
  <si>
    <t>Б-10-50</t>
  </si>
  <si>
    <t>Б-10-52</t>
  </si>
  <si>
    <t>Б-10-53</t>
  </si>
  <si>
    <t>Б-10-55</t>
  </si>
  <si>
    <t>Б-10-56</t>
  </si>
  <si>
    <t>Б-10-57</t>
  </si>
  <si>
    <t>Б-10-59</t>
  </si>
  <si>
    <t>Б-10-60</t>
  </si>
  <si>
    <t>Б-10-61</t>
  </si>
  <si>
    <t>Б-10-62</t>
  </si>
  <si>
    <t>Б-10-63</t>
  </si>
  <si>
    <t>Б-10-64</t>
  </si>
  <si>
    <t>Б-10-65</t>
  </si>
  <si>
    <t>Б-10-66</t>
  </si>
  <si>
    <t>Б-10-67</t>
  </si>
  <si>
    <t>Б-10-69</t>
  </si>
  <si>
    <t>Б-10-70</t>
  </si>
  <si>
    <t>Б-10-71</t>
  </si>
  <si>
    <t>Б-10-72</t>
  </si>
  <si>
    <t>Б-10-73</t>
  </si>
  <si>
    <t>Б-10-74</t>
  </si>
  <si>
    <t>Б-10-75</t>
  </si>
  <si>
    <t>Б-10-76</t>
  </si>
  <si>
    <t>Б-10-77</t>
  </si>
  <si>
    <t>Б-10-78</t>
  </si>
  <si>
    <t>Б-10-79</t>
  </si>
  <si>
    <t>Б-10-80</t>
  </si>
  <si>
    <t>Б-10-81</t>
  </si>
  <si>
    <t>Б-10-83</t>
  </si>
  <si>
    <t>Б-11-02</t>
  </si>
  <si>
    <t>Б-11-03</t>
  </si>
  <si>
    <t>Б-11-04</t>
  </si>
  <si>
    <t>Б-11-05</t>
  </si>
  <si>
    <t>Б-11-06</t>
  </si>
  <si>
    <t>Б-11-07</t>
  </si>
  <si>
    <t>Б-11-08</t>
  </si>
  <si>
    <t>Б-11-09</t>
  </si>
  <si>
    <t>Б-11-10</t>
  </si>
  <si>
    <t>Б-11-11</t>
  </si>
  <si>
    <t>Б-11-12</t>
  </si>
  <si>
    <t>Б-11-13</t>
  </si>
  <si>
    <t>Б-11-14</t>
  </si>
  <si>
    <t>Б-11-15</t>
  </si>
  <si>
    <t>Б-11-16</t>
  </si>
  <si>
    <t>Б-11-17</t>
  </si>
  <si>
    <t>Б-11-18</t>
  </si>
  <si>
    <t>Б-11-19</t>
  </si>
  <si>
    <t>Б-11-21</t>
  </si>
  <si>
    <t>Б-11-22</t>
  </si>
  <si>
    <t>Б-11-23</t>
  </si>
  <si>
    <t>Б-11-24</t>
  </si>
  <si>
    <t>Б-11-25</t>
  </si>
  <si>
    <t>Б-11-26</t>
  </si>
  <si>
    <t>Б-11-27</t>
  </si>
  <si>
    <t>Б-11-28</t>
  </si>
  <si>
    <t>Б-11-29</t>
  </si>
  <si>
    <t>Б-11-30</t>
  </si>
  <si>
    <t>Б-11-32</t>
  </si>
  <si>
    <t>Б-11-33</t>
  </si>
  <si>
    <t>Б-11-34</t>
  </si>
  <si>
    <t>Б-11-35</t>
  </si>
  <si>
    <t>Б-11-36</t>
  </si>
  <si>
    <t>Б-11-37</t>
  </si>
  <si>
    <t>Б-11-38</t>
  </si>
  <si>
    <t>Б-11-39</t>
  </si>
  <si>
    <t>Б-11-40</t>
  </si>
  <si>
    <t>Б-11-41</t>
  </si>
  <si>
    <t>Б-11-42</t>
  </si>
  <si>
    <t>Б-11-43</t>
  </si>
  <si>
    <t>Б-11-45</t>
  </si>
  <si>
    <t>Б-11-46</t>
  </si>
  <si>
    <t>Б-11-48</t>
  </si>
  <si>
    <t>Б-11-49</t>
  </si>
  <si>
    <t>Б-11-50</t>
  </si>
  <si>
    <t>Б-11-51</t>
  </si>
  <si>
    <t>Б-11-52</t>
  </si>
  <si>
    <t>Б-11-53</t>
  </si>
  <si>
    <t>Б-11-54</t>
  </si>
  <si>
    <t>Б-11-55</t>
  </si>
  <si>
    <t>Б-11-56</t>
  </si>
  <si>
    <t>Б-11-57</t>
  </si>
  <si>
    <t>Б-11-58</t>
  </si>
  <si>
    <t>Б-11-59</t>
  </si>
  <si>
    <t>Б-11-60</t>
  </si>
  <si>
    <t>Б-11-61</t>
  </si>
  <si>
    <t>Б-11-63</t>
  </si>
  <si>
    <t>Б-11-64</t>
  </si>
  <si>
    <t>Б-11-65</t>
  </si>
  <si>
    <t>Б-11-66</t>
  </si>
  <si>
    <t>Б-11-67</t>
  </si>
  <si>
    <t>Б-11-68</t>
  </si>
  <si>
    <t>Б-11-70</t>
  </si>
  <si>
    <t>Б-11-71</t>
  </si>
  <si>
    <t>Б-11-72</t>
  </si>
  <si>
    <t>Б-11-73</t>
  </si>
  <si>
    <t>Б-11-74</t>
  </si>
  <si>
    <t>Б-11-75</t>
  </si>
  <si>
    <t>Б-11-77</t>
  </si>
  <si>
    <t>Б-11-78</t>
  </si>
  <si>
    <t>Б-11-79</t>
  </si>
  <si>
    <t>Б-11-80</t>
  </si>
  <si>
    <t>Б-11-81</t>
  </si>
  <si>
    <t>Б-11-82</t>
  </si>
  <si>
    <t>Б-11-83</t>
  </si>
  <si>
    <t>Б-11-84</t>
  </si>
  <si>
    <t>Б-11-85</t>
  </si>
  <si>
    <t>Б-11-87</t>
  </si>
  <si>
    <t>Б-11-88</t>
  </si>
  <si>
    <t>Б-11-89</t>
  </si>
  <si>
    <t>Образовательная организация</t>
  </si>
  <si>
    <t>Муниципальное автономное общеобразовательное учреждение «Средняя общеобразовательная школа № 22 имени Героя Российской Федерации Д.Е. Иванова»</t>
  </si>
  <si>
    <t>Муниципальное бюджетное общеобразовательное учреждение Староюрьевская средняя общеобразовательная школа Староюрьевского района Тамбовской области</t>
  </si>
  <si>
    <t>Муниципальное бюджетное общеобразовательное учреждение «Средняя общеобразовательная школа №15» г. Мичуринска Тамбовской области</t>
  </si>
  <si>
    <t>Муниципальное бюджетное общеобразовательное учреждение Токарёвская средняя общеобразовательная школа № 2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</si>
  <si>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</si>
  <si>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Муниципальное бюджетное общеобразовательное учреждение «Лицей г.Уварово им. А.И. Данилова»</t>
  </si>
  <si>
    <t>Муниципальное бюджетное общеобразовательное учреждение Алгасовская средняя общеобразовательная школа</t>
  </si>
  <si>
    <t>Муниципальное бюджетное общеобразовательное учреждение «Стрелецкая средняя общеобразовательная школа»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</si>
  <si>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</si>
  <si>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Муниципальное автономное общеобразовательное учреждение «Лицей №6»</t>
  </si>
  <si>
    <t>Муниципальное автономное общеобразовательное учреждение средняя общеобразовательная школа №1 - «Школа Сколково - Тамбов»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</si>
  <si>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 Тамбовской области</t>
  </si>
  <si>
    <t>Муниципальное автономное общеобразовательное учреждение «Средняя общеобразовательная школа №31»</t>
  </si>
  <si>
    <t>Муниципальное автономное общеобразовательное учреждение «Лицей № 28 имени Н.А. Рябова»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</si>
  <si>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 г.Мичуринска Тамбовской области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</si>
  <si>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</si>
  <si>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Филиал муниципального бюджетного общеобразовательного учреждения «Стрелецкая средняя общеобразовательная школа» в с. Беломестная Двойня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</si>
  <si>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</si>
  <si>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автономное общеобразовательное учреждение «Татановская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</si>
  <si>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 35»</t>
  </si>
  <si>
    <t>Муниципальное бюджетное общеобразовательное учреждение «Горельская средняя общеобразовательная школа»</t>
  </si>
  <si>
    <t>Муниципальное бюджетное общеобразовательное учреждение «Никифоровская средняя общеобразовательная школа №1 имени Героя Российской Федерации А.С. Досягаева»</t>
  </si>
  <si>
    <t>Муниципальное бюджетное общеобразовательное учреждение «Пичаевская средняя общеобразовательная школа»</t>
  </si>
  <si>
    <t>Муниципальное бюджетное общеобразовательное учреждение Устьинская средняя общеобразовательная школа имени А.Ю. Барабанщикова</t>
  </si>
  <si>
    <t>Озерский филиал муниципального бюджетного общеобразовательного учреждения «Никифоровская средняя общеобразовательная школа №2»</t>
  </si>
  <si>
    <t>Муниципальное бюджетное общеобразовательное учреждение «Средняя общеобразовательная школа № 1 (с углубленным изучением отдельных предметов)»</t>
  </si>
  <si>
    <t>Муниципальное бюджетное общеобразовательное учреждение «Комсомольская средняя общеобразовательная школа»</t>
  </si>
  <si>
    <t>Муниципальное автономное общеобразовательное учреждение «Гимназия №12 имени Г.Р.Державина»</t>
  </si>
  <si>
    <t>Муниципальное бюджетное общеобразовательное учреждение «Сатинская средняя общеобразовательная школа»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</si>
  <si>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</si>
  <si>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автономное общеобразовательное учреждение «Лицей № 29»</t>
  </si>
  <si>
    <t>Код участника</t>
  </si>
  <si>
    <t>Максимально возможный балл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</si>
  <si>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</si>
  <si>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(университетские профильные классы)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</si>
  <si>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</si>
  <si>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«Лицей №21»</t>
  </si>
  <si>
    <t>Филиал муниципального бюджетного общеобразовательного учреждения Токарёвской средней общеобразовательной школы № 1 в с. Троицкий Росляй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</si>
  <si>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</si>
  <si>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бюджетное общеобразовательное учреждение «Цнинская средняя общеобразовательная школа № 2»</t>
  </si>
  <si>
    <t>Муниципальное бюджетное общеобразовательное учреждение «Средняя общеобразовательная школа №19» г. Мичуринска Тамбовской области</t>
  </si>
  <si>
    <t>Муниципальное бюджетное общеобразовательное учреждение «Средняя общеобразовательная школа №1» г. Мичуринска Тамбовской области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</si>
  <si>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</si>
  <si>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 4»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</si>
  <si>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</si>
  <si>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</si>
  <si>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«Оборонинская средняя общеобразовательная школа»</t>
  </si>
  <si>
    <t>Муниципальное бюджетное общеобразовательное учреждение «Цнинская средняя общеобразовательная школа № 1»</t>
  </si>
  <si>
    <t>Муниципальное бюджетное общеобразовательное учреждение «Школа-ЭКОТЕХ» города Котовска Тамбовской области</t>
  </si>
  <si>
    <t>Муниципальное бюджетное общеобразовательное учреждение Мучкапская средняя общеобразовательная школа</t>
  </si>
  <si>
    <t>Муниципальное бюджетное общеобразовательное учреждение Большекуликовская средняя общеобразовательная школа</t>
  </si>
  <si>
    <t>Муниципальное автономное общеобразовательное учреждение «Средняя общеобразовательная школа № 33»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</si>
  <si>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</si>
  <si>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№30»</t>
  </si>
  <si>
    <t>Муниципальное бюджетное общеобразовательное учреждение Сокольниковская средняя общеобразовательная школа</t>
  </si>
  <si>
    <t>Итого практика, абсолютный балл</t>
  </si>
  <si>
    <t>Итого практика, относительный балл</t>
  </si>
  <si>
    <t>Практический тур</t>
  </si>
  <si>
    <t>Итого теория, абсолютный балл</t>
  </si>
  <si>
    <t>Итого теория, относительный балл</t>
  </si>
  <si>
    <t>Предварительный протокол оценивания выполненных олимпиадных заданий регионального этапа ВсОШ по биологии в 2023/24 учебном году (9 классы)</t>
  </si>
  <si>
    <t>Предварительный протокол оценивания выполненных олимпиадных заданий регионального этапа ВсОШ по биологии в 2023/24 учебном году (10 классы)</t>
  </si>
  <si>
    <t>Предварительный протокол оценивания выполненных олимпиадных заданий регионального этапа ВсОШ по биологии в 2023/24 учебном году (11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</si>
</sst>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Border="0" applyProtection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6">
    <cellStyle name="Excel Built-in Normal" xfId="4" xr:uid="{00000000-0005-0000-0000-000000000000}"/>
    <cellStyle name="Обычный" xfId="0" builtinId="0"/>
    <cellStyle name="Обычный 2 2" xfId="2" xr:uid="{00000000-0005-0000-0000-000002000000}"/>
    <cellStyle name="Обычный 2 6" xfId="1" xr:uid="{00000000-0005-0000-0000-000003000000}"/>
    <cellStyle name="Обычный 6" xfId="3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63"/>
  <sheetViews>
    <sheetView zoomScale="80" zoomScaleNormal="80" workbookViewId="0">
      <selection sqref="A1:BY1"/>
    </sheetView>
  </sheetViews>
  <sheetFormatPr defaultColWidth="9.140625" defaultRowHeight="15.75"/>
  <cols>
    <col min="1" max="1" width="9.140625" style="8"/>
    <col min="2" max="2" width="12.140625" style="8" customWidth="1"/>
    <col min="3" max="3" width="46.140625" style="8" customWidth="1"/>
    <col min="4" max="32" width="9.140625" style="8"/>
    <col min="33" max="33" width="9.140625" style="2"/>
    <col min="34" max="52" width="9.140625" style="8"/>
    <col min="53" max="53" width="9.140625" style="2"/>
    <col min="54" max="63" width="9.140625" style="8"/>
    <col min="64" max="64" width="18.7109375" style="1" customWidth="1"/>
    <col min="65" max="65" width="22.7109375" style="1" customWidth="1"/>
    <col min="66" max="77" width="9.140625" style="1"/>
    <col min="78" max="78" width="22.42578125" style="1" customWidth="1"/>
    <col min="79" max="79" width="21.7109375" style="1" customWidth="1"/>
    <col min="80" max="80" width="27.7109375" style="1" customWidth="1"/>
    <col min="81" max="16384" width="9.140625" style="1"/>
  </cols>
  <sheetData>
    <row r="1" spans="1:80" ht="15.6" customHeight="1">
      <c r="A1" s="25" t="s">
        <v>284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3" t="s">
        <v>279</v>
      </c>
      <c r="CA1" s="21" t="s">
        <v>280</v>
      </c>
      <c r="CB1" s="21" t="s">
        <v>8</v>
      </c>
    </row>
    <row r="2" spans="1:80">
      <c r="A2" s="24" t="s">
        <v>0</v>
      </c>
      <c r="B2" s="22" t="s">
        <v>255</v>
      </c>
      <c r="C2" s="26" t="s">
        <v>223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2" t="s">
        <v>282</v>
      </c>
      <c r="BM2" s="22" t="s">
        <v>283</v>
      </c>
      <c r="BN2" s="24" t="s">
        <v>281</v>
      </c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3"/>
      <c r="CA2" s="21"/>
      <c r="CB2" s="21"/>
    </row>
    <row r="3" spans="1:80">
      <c r="A3" s="24"/>
      <c r="B3" s="22"/>
      <c r="C3" s="27"/>
      <c r="D3" s="24" t="s"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2"/>
      <c r="BM3" s="22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3"/>
      <c r="CA3" s="21"/>
      <c r="CB3" s="21"/>
    </row>
    <row r="4" spans="1:80">
      <c r="A4" s="24"/>
      <c r="B4" s="22"/>
      <c r="C4" s="27"/>
      <c r="D4" s="24" t="s"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 t="s">
        <v>3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4</v>
      </c>
      <c r="BC4" s="24"/>
      <c r="BD4" s="24"/>
      <c r="BE4" s="24"/>
      <c r="BF4" s="24"/>
      <c r="BG4" s="24"/>
      <c r="BH4" s="24"/>
      <c r="BI4" s="24"/>
      <c r="BJ4" s="24"/>
      <c r="BK4" s="24"/>
      <c r="BL4" s="22"/>
      <c r="BM4" s="22"/>
      <c r="BN4" s="24" t="s">
        <v>5</v>
      </c>
      <c r="BO4" s="24"/>
      <c r="BP4" s="24"/>
      <c r="BQ4" s="24"/>
      <c r="BR4" s="24"/>
      <c r="BS4" s="24" t="s">
        <v>6</v>
      </c>
      <c r="BT4" s="24"/>
      <c r="BU4" s="24"/>
      <c r="BV4" s="24" t="s">
        <v>7</v>
      </c>
      <c r="BW4" s="24"/>
      <c r="BX4" s="24"/>
      <c r="BY4" s="24"/>
      <c r="BZ4" s="23"/>
      <c r="CA4" s="21"/>
      <c r="CB4" s="21"/>
    </row>
    <row r="5" spans="1:80">
      <c r="A5" s="24"/>
      <c r="B5" s="22"/>
      <c r="C5" s="2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  <c r="BB5" s="9">
        <v>1</v>
      </c>
      <c r="BC5" s="9">
        <v>2</v>
      </c>
      <c r="BD5" s="9">
        <v>3</v>
      </c>
      <c r="BE5" s="9">
        <v>4</v>
      </c>
      <c r="BF5" s="9">
        <v>5</v>
      </c>
      <c r="BG5" s="9">
        <v>6</v>
      </c>
      <c r="BH5" s="9">
        <v>7</v>
      </c>
      <c r="BI5" s="9">
        <v>8</v>
      </c>
      <c r="BJ5" s="9">
        <v>9</v>
      </c>
      <c r="BK5" s="9">
        <v>10</v>
      </c>
      <c r="BL5" s="22"/>
      <c r="BM5" s="22"/>
      <c r="BN5" s="9">
        <v>1</v>
      </c>
      <c r="BO5" s="9">
        <v>2</v>
      </c>
      <c r="BP5" s="9">
        <v>3</v>
      </c>
      <c r="BQ5" s="9">
        <v>4</v>
      </c>
      <c r="BR5" s="9">
        <v>5</v>
      </c>
      <c r="BS5" s="9">
        <v>1</v>
      </c>
      <c r="BT5" s="9">
        <v>2</v>
      </c>
      <c r="BU5" s="9">
        <v>3</v>
      </c>
      <c r="BV5" s="10">
        <v>1</v>
      </c>
      <c r="BW5" s="9">
        <v>2</v>
      </c>
      <c r="BX5" s="9">
        <v>3</v>
      </c>
      <c r="BY5" s="9">
        <v>4</v>
      </c>
      <c r="BZ5" s="23"/>
      <c r="CA5" s="21"/>
      <c r="CB5" s="21"/>
    </row>
    <row r="6" spans="1:80" ht="29.25" customHeight="1">
      <c r="A6" s="29" t="s">
        <v>256</v>
      </c>
      <c r="B6" s="30"/>
      <c r="C6" s="23"/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3</v>
      </c>
      <c r="AI6" s="11">
        <v>3</v>
      </c>
      <c r="AJ6" s="11">
        <v>3</v>
      </c>
      <c r="AK6" s="11">
        <v>3</v>
      </c>
      <c r="AL6" s="11">
        <v>3</v>
      </c>
      <c r="AM6" s="11">
        <v>3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3</v>
      </c>
      <c r="AT6" s="11">
        <v>3</v>
      </c>
      <c r="AU6" s="11">
        <v>3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4</v>
      </c>
      <c r="BC6" s="11">
        <v>5</v>
      </c>
      <c r="BD6" s="11">
        <v>2</v>
      </c>
      <c r="BE6" s="11">
        <v>3</v>
      </c>
      <c r="BF6" s="11">
        <v>4</v>
      </c>
      <c r="BG6" s="11">
        <v>2.5</v>
      </c>
      <c r="BH6" s="11">
        <v>4</v>
      </c>
      <c r="BI6" s="11">
        <v>4.5</v>
      </c>
      <c r="BJ6" s="11">
        <v>4</v>
      </c>
      <c r="BK6" s="11">
        <v>4</v>
      </c>
      <c r="BL6" s="11">
        <f t="shared" ref="BL6:BL37" si="0">SUM(D6:BK6)</f>
        <v>127</v>
      </c>
      <c r="BM6" s="11">
        <f>BL6:BL6/1.27</f>
        <v>100</v>
      </c>
      <c r="BN6" s="12">
        <v>12</v>
      </c>
      <c r="BO6" s="12">
        <v>10</v>
      </c>
      <c r="BP6" s="12">
        <v>12</v>
      </c>
      <c r="BQ6" s="12">
        <v>3</v>
      </c>
      <c r="BR6" s="12">
        <v>3</v>
      </c>
      <c r="BS6" s="12">
        <v>26</v>
      </c>
      <c r="BT6" s="12">
        <v>8</v>
      </c>
      <c r="BU6" s="12">
        <v>6</v>
      </c>
      <c r="BV6" s="12">
        <v>14</v>
      </c>
      <c r="BW6" s="12">
        <v>5</v>
      </c>
      <c r="BX6" s="12">
        <v>15</v>
      </c>
      <c r="BY6" s="12">
        <v>6</v>
      </c>
      <c r="BZ6" s="13">
        <f t="shared" ref="BZ6:BZ37" si="1">SUM(BN6:BY6)</f>
        <v>120</v>
      </c>
      <c r="CA6" s="14">
        <f>BZ6:BZ6/1.2</f>
        <v>100</v>
      </c>
      <c r="CB6" s="14">
        <f t="shared" ref="CB6:CB37" si="2">(BM6+CA6)/2</f>
        <v>100</v>
      </c>
    </row>
    <row r="7" spans="1:80" s="4" customFormat="1" ht="63">
      <c r="A7" s="9">
        <v>1</v>
      </c>
      <c r="B7" s="9" t="s">
        <v>34</v>
      </c>
      <c r="C7" s="15" t="s">
        <v>234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1</v>
      </c>
      <c r="O7" s="9">
        <v>1</v>
      </c>
      <c r="P7" s="9">
        <v>1</v>
      </c>
      <c r="Q7" s="9">
        <v>0</v>
      </c>
      <c r="R7" s="9">
        <v>0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0</v>
      </c>
      <c r="Z7" s="9">
        <v>1</v>
      </c>
      <c r="AA7" s="9">
        <v>0</v>
      </c>
      <c r="AB7" s="9">
        <v>0</v>
      </c>
      <c r="AC7" s="9">
        <v>1</v>
      </c>
      <c r="AD7" s="9">
        <v>0</v>
      </c>
      <c r="AE7" s="9">
        <v>0</v>
      </c>
      <c r="AF7" s="9">
        <v>0</v>
      </c>
      <c r="AG7" s="9">
        <v>0</v>
      </c>
      <c r="AH7" s="9">
        <v>3</v>
      </c>
      <c r="AI7" s="9">
        <v>2</v>
      </c>
      <c r="AJ7" s="9">
        <v>1</v>
      </c>
      <c r="AK7" s="9">
        <v>0</v>
      </c>
      <c r="AL7" s="9">
        <v>2</v>
      </c>
      <c r="AM7" s="9">
        <v>2</v>
      </c>
      <c r="AN7" s="9">
        <v>0</v>
      </c>
      <c r="AO7" s="9">
        <v>3</v>
      </c>
      <c r="AP7" s="9">
        <v>1</v>
      </c>
      <c r="AQ7" s="9">
        <v>3</v>
      </c>
      <c r="AR7" s="9">
        <v>0</v>
      </c>
      <c r="AS7" s="9">
        <v>3</v>
      </c>
      <c r="AT7" s="9">
        <v>1</v>
      </c>
      <c r="AU7" s="9">
        <v>0</v>
      </c>
      <c r="AV7" s="9">
        <v>1</v>
      </c>
      <c r="AW7" s="9">
        <v>0</v>
      </c>
      <c r="AX7" s="9">
        <v>3</v>
      </c>
      <c r="AY7" s="9">
        <v>3</v>
      </c>
      <c r="AZ7" s="9">
        <v>2</v>
      </c>
      <c r="BA7" s="9">
        <v>2</v>
      </c>
      <c r="BB7" s="9">
        <v>4</v>
      </c>
      <c r="BC7" s="9">
        <v>1.5</v>
      </c>
      <c r="BD7" s="9">
        <v>2</v>
      </c>
      <c r="BE7" s="9">
        <v>0</v>
      </c>
      <c r="BF7" s="9">
        <v>2</v>
      </c>
      <c r="BG7" s="9">
        <v>1.5</v>
      </c>
      <c r="BH7" s="9">
        <v>1.5</v>
      </c>
      <c r="BI7" s="9">
        <v>2</v>
      </c>
      <c r="BJ7" s="9">
        <v>3.5</v>
      </c>
      <c r="BK7" s="9">
        <v>4.5</v>
      </c>
      <c r="BL7" s="11">
        <f t="shared" si="0"/>
        <v>68.5</v>
      </c>
      <c r="BM7" s="14">
        <f>BL7:BL27/1.27</f>
        <v>53.937007874015748</v>
      </c>
      <c r="BN7" s="9">
        <v>0</v>
      </c>
      <c r="BO7" s="9">
        <v>0</v>
      </c>
      <c r="BP7" s="9">
        <v>12</v>
      </c>
      <c r="BQ7" s="9">
        <v>0</v>
      </c>
      <c r="BR7" s="9">
        <v>0</v>
      </c>
      <c r="BS7" s="9">
        <v>20.5</v>
      </c>
      <c r="BT7" s="9">
        <v>8</v>
      </c>
      <c r="BU7" s="9">
        <v>6</v>
      </c>
      <c r="BV7" s="9">
        <v>4</v>
      </c>
      <c r="BW7" s="9">
        <v>2.5</v>
      </c>
      <c r="BX7" s="9">
        <v>3</v>
      </c>
      <c r="BY7" s="9">
        <v>4</v>
      </c>
      <c r="BZ7" s="13">
        <f t="shared" si="1"/>
        <v>60</v>
      </c>
      <c r="CA7" s="14">
        <f>BZ7:BZ27/1.2</f>
        <v>50</v>
      </c>
      <c r="CB7" s="14">
        <f t="shared" si="2"/>
        <v>51.968503937007874</v>
      </c>
    </row>
    <row r="8" spans="1:80" ht="63">
      <c r="A8" s="9">
        <v>2</v>
      </c>
      <c r="B8" s="9" t="s">
        <v>41</v>
      </c>
      <c r="C8" s="15" t="s">
        <v>232</v>
      </c>
      <c r="D8" s="9">
        <v>0</v>
      </c>
      <c r="E8" s="9">
        <v>1</v>
      </c>
      <c r="F8" s="9">
        <v>1</v>
      </c>
      <c r="G8" s="9">
        <v>0</v>
      </c>
      <c r="H8" s="9">
        <v>1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1</v>
      </c>
      <c r="AA8" s="9">
        <v>1</v>
      </c>
      <c r="AB8" s="9">
        <v>0</v>
      </c>
      <c r="AC8" s="9">
        <v>1</v>
      </c>
      <c r="AD8" s="9">
        <v>1</v>
      </c>
      <c r="AE8" s="9">
        <v>0</v>
      </c>
      <c r="AF8" s="9">
        <v>1</v>
      </c>
      <c r="AG8" s="9">
        <v>1</v>
      </c>
      <c r="AH8" s="9">
        <v>2</v>
      </c>
      <c r="AI8" s="9">
        <v>0</v>
      </c>
      <c r="AJ8" s="9">
        <v>0</v>
      </c>
      <c r="AK8" s="9">
        <v>1</v>
      </c>
      <c r="AL8" s="9">
        <v>1</v>
      </c>
      <c r="AM8" s="9">
        <v>2</v>
      </c>
      <c r="AN8" s="9">
        <v>1</v>
      </c>
      <c r="AO8" s="9">
        <v>3</v>
      </c>
      <c r="AP8" s="9">
        <v>1</v>
      </c>
      <c r="AQ8" s="9">
        <v>0</v>
      </c>
      <c r="AR8" s="9">
        <v>2</v>
      </c>
      <c r="AS8" s="9">
        <v>3</v>
      </c>
      <c r="AT8" s="9">
        <v>0</v>
      </c>
      <c r="AU8" s="9">
        <v>1</v>
      </c>
      <c r="AV8" s="9">
        <v>2</v>
      </c>
      <c r="AW8" s="9">
        <v>2</v>
      </c>
      <c r="AX8" s="9">
        <v>3</v>
      </c>
      <c r="AY8" s="9">
        <v>1</v>
      </c>
      <c r="AZ8" s="9">
        <v>0</v>
      </c>
      <c r="BA8" s="9">
        <v>3</v>
      </c>
      <c r="BB8" s="9">
        <v>2</v>
      </c>
      <c r="BC8" s="9">
        <v>0.5</v>
      </c>
      <c r="BD8" s="9">
        <v>2</v>
      </c>
      <c r="BE8" s="9">
        <v>2.5</v>
      </c>
      <c r="BF8" s="9">
        <v>1</v>
      </c>
      <c r="BG8" s="9">
        <v>1</v>
      </c>
      <c r="BH8" s="9">
        <v>0.5</v>
      </c>
      <c r="BI8" s="9">
        <v>0.5</v>
      </c>
      <c r="BJ8" s="9">
        <v>2</v>
      </c>
      <c r="BK8" s="9">
        <v>3</v>
      </c>
      <c r="BL8" s="11">
        <f t="shared" si="0"/>
        <v>57</v>
      </c>
      <c r="BM8" s="14">
        <f>BL8:BL25/1.27</f>
        <v>44.881889763779526</v>
      </c>
      <c r="BN8" s="9">
        <v>0</v>
      </c>
      <c r="BO8" s="9">
        <v>8</v>
      </c>
      <c r="BP8" s="9">
        <v>0</v>
      </c>
      <c r="BQ8" s="9">
        <v>3</v>
      </c>
      <c r="BR8" s="9">
        <v>3</v>
      </c>
      <c r="BS8" s="9">
        <v>19.5</v>
      </c>
      <c r="BT8" s="9">
        <v>6</v>
      </c>
      <c r="BU8" s="9">
        <v>3</v>
      </c>
      <c r="BV8" s="9">
        <v>3</v>
      </c>
      <c r="BW8" s="9">
        <v>1.5</v>
      </c>
      <c r="BX8" s="9">
        <v>5.5</v>
      </c>
      <c r="BY8" s="9">
        <v>4</v>
      </c>
      <c r="BZ8" s="13">
        <f t="shared" si="1"/>
        <v>56.5</v>
      </c>
      <c r="CA8" s="14">
        <f>BZ8:BZ25/1.2</f>
        <v>47.083333333333336</v>
      </c>
      <c r="CB8" s="14">
        <f t="shared" si="2"/>
        <v>45.982611548556434</v>
      </c>
    </row>
    <row r="9" spans="1:80" ht="94.5">
      <c r="A9" s="9">
        <v>3</v>
      </c>
      <c r="B9" s="9" t="s">
        <v>60</v>
      </c>
      <c r="C9" s="15" t="s">
        <v>238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1</v>
      </c>
      <c r="P9" s="9">
        <v>0</v>
      </c>
      <c r="Q9" s="9">
        <v>1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9">
        <v>1</v>
      </c>
      <c r="X9" s="9">
        <v>1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2</v>
      </c>
      <c r="AJ9" s="9">
        <v>2</v>
      </c>
      <c r="AK9" s="9">
        <v>0</v>
      </c>
      <c r="AL9" s="9">
        <v>0</v>
      </c>
      <c r="AM9" s="9">
        <v>0</v>
      </c>
      <c r="AN9" s="9">
        <v>0</v>
      </c>
      <c r="AO9" s="9">
        <v>2</v>
      </c>
      <c r="AP9" s="9">
        <v>1</v>
      </c>
      <c r="AQ9" s="9">
        <v>2</v>
      </c>
      <c r="AR9" s="9">
        <v>1</v>
      </c>
      <c r="AS9" s="9">
        <v>0</v>
      </c>
      <c r="AT9" s="9">
        <v>2</v>
      </c>
      <c r="AU9" s="9">
        <v>2</v>
      </c>
      <c r="AV9" s="9">
        <v>1</v>
      </c>
      <c r="AW9" s="9">
        <v>3</v>
      </c>
      <c r="AX9" s="9">
        <v>1</v>
      </c>
      <c r="AY9" s="9">
        <v>3</v>
      </c>
      <c r="AZ9" s="9">
        <v>3</v>
      </c>
      <c r="BA9" s="9">
        <v>1</v>
      </c>
      <c r="BB9" s="9">
        <v>2.5</v>
      </c>
      <c r="BC9" s="9">
        <v>2</v>
      </c>
      <c r="BD9" s="9">
        <v>1</v>
      </c>
      <c r="BE9" s="9">
        <v>0.5</v>
      </c>
      <c r="BF9" s="9">
        <v>1.5</v>
      </c>
      <c r="BG9" s="9">
        <v>0.5</v>
      </c>
      <c r="BH9" s="9">
        <v>1</v>
      </c>
      <c r="BI9" s="9">
        <v>0</v>
      </c>
      <c r="BJ9" s="9">
        <v>2</v>
      </c>
      <c r="BK9" s="9">
        <v>4</v>
      </c>
      <c r="BL9" s="11">
        <f t="shared" si="0"/>
        <v>48</v>
      </c>
      <c r="BM9" s="14">
        <f>BL9:BL20/1.27</f>
        <v>37.795275590551178</v>
      </c>
      <c r="BN9" s="9">
        <v>6</v>
      </c>
      <c r="BO9" s="9">
        <v>6</v>
      </c>
      <c r="BP9" s="9">
        <v>12</v>
      </c>
      <c r="BQ9" s="9">
        <v>3</v>
      </c>
      <c r="BR9" s="9">
        <v>0</v>
      </c>
      <c r="BS9" s="9">
        <v>13</v>
      </c>
      <c r="BT9" s="9">
        <v>7</v>
      </c>
      <c r="BU9" s="9">
        <v>4.5</v>
      </c>
      <c r="BV9" s="9">
        <v>3</v>
      </c>
      <c r="BW9" s="9">
        <v>1.25</v>
      </c>
      <c r="BX9" s="9">
        <v>5</v>
      </c>
      <c r="BY9" s="9">
        <v>3</v>
      </c>
      <c r="BZ9" s="13">
        <f t="shared" si="1"/>
        <v>63.75</v>
      </c>
      <c r="CA9" s="14">
        <f>BZ9:BZ20/1.2</f>
        <v>53.125</v>
      </c>
      <c r="CB9" s="14">
        <f t="shared" si="2"/>
        <v>45.460137795275585</v>
      </c>
    </row>
    <row r="10" spans="1:80" ht="63">
      <c r="A10" s="9">
        <v>4</v>
      </c>
      <c r="B10" s="9" t="s">
        <v>49</v>
      </c>
      <c r="C10" s="15" t="s">
        <v>232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1</v>
      </c>
      <c r="N10" s="9">
        <v>1</v>
      </c>
      <c r="O10" s="9">
        <v>0</v>
      </c>
      <c r="P10" s="9">
        <v>1</v>
      </c>
      <c r="Q10" s="9">
        <v>1</v>
      </c>
      <c r="R10" s="9">
        <v>0</v>
      </c>
      <c r="S10" s="9">
        <v>1</v>
      </c>
      <c r="T10" s="9">
        <v>1</v>
      </c>
      <c r="U10" s="9">
        <v>0</v>
      </c>
      <c r="V10" s="9">
        <v>1</v>
      </c>
      <c r="W10" s="9">
        <v>1</v>
      </c>
      <c r="X10" s="9">
        <v>0</v>
      </c>
      <c r="Y10" s="9">
        <v>1</v>
      </c>
      <c r="Z10" s="9">
        <v>1</v>
      </c>
      <c r="AA10" s="9">
        <v>0</v>
      </c>
      <c r="AB10" s="9">
        <v>0</v>
      </c>
      <c r="AC10" s="9">
        <v>1</v>
      </c>
      <c r="AD10" s="9">
        <v>1</v>
      </c>
      <c r="AE10" s="9">
        <v>0</v>
      </c>
      <c r="AF10" s="9">
        <v>1</v>
      </c>
      <c r="AG10" s="9">
        <v>1</v>
      </c>
      <c r="AH10" s="9">
        <v>2</v>
      </c>
      <c r="AI10" s="9">
        <v>1</v>
      </c>
      <c r="AJ10" s="9">
        <v>0</v>
      </c>
      <c r="AK10" s="9">
        <v>0</v>
      </c>
      <c r="AL10" s="9">
        <v>1</v>
      </c>
      <c r="AM10" s="9">
        <v>3</v>
      </c>
      <c r="AN10" s="9">
        <v>2</v>
      </c>
      <c r="AO10" s="9">
        <v>1</v>
      </c>
      <c r="AP10" s="9">
        <v>1</v>
      </c>
      <c r="AQ10" s="9">
        <v>1</v>
      </c>
      <c r="AR10" s="9">
        <v>1</v>
      </c>
      <c r="AS10" s="9">
        <v>2</v>
      </c>
      <c r="AT10" s="9">
        <v>0</v>
      </c>
      <c r="AU10" s="9">
        <v>3</v>
      </c>
      <c r="AV10" s="9">
        <v>2</v>
      </c>
      <c r="AW10" s="9">
        <v>1</v>
      </c>
      <c r="AX10" s="9">
        <v>0</v>
      </c>
      <c r="AY10" s="9">
        <v>0</v>
      </c>
      <c r="AZ10" s="9">
        <v>0</v>
      </c>
      <c r="BA10" s="9">
        <v>3</v>
      </c>
      <c r="BB10" s="9">
        <v>3</v>
      </c>
      <c r="BC10" s="9">
        <v>1.5</v>
      </c>
      <c r="BD10" s="9">
        <v>2</v>
      </c>
      <c r="BE10" s="9">
        <v>2.5</v>
      </c>
      <c r="BF10" s="9">
        <v>0.5</v>
      </c>
      <c r="BG10" s="9">
        <v>2.5</v>
      </c>
      <c r="BH10" s="9">
        <v>2</v>
      </c>
      <c r="BI10" s="9">
        <v>1.5</v>
      </c>
      <c r="BJ10" s="9">
        <v>1</v>
      </c>
      <c r="BK10" s="9">
        <v>4.5</v>
      </c>
      <c r="BL10" s="11">
        <f t="shared" si="0"/>
        <v>61</v>
      </c>
      <c r="BM10" s="14">
        <f>BL10:BL28/1.27</f>
        <v>48.031496062992126</v>
      </c>
      <c r="BN10" s="9">
        <v>0</v>
      </c>
      <c r="BO10" s="9">
        <v>0</v>
      </c>
      <c r="BP10" s="9">
        <v>0</v>
      </c>
      <c r="BQ10" s="9">
        <v>3</v>
      </c>
      <c r="BR10" s="9">
        <v>0</v>
      </c>
      <c r="BS10" s="9">
        <v>20</v>
      </c>
      <c r="BT10" s="9">
        <v>6</v>
      </c>
      <c r="BU10" s="9">
        <v>4.5</v>
      </c>
      <c r="BV10" s="9">
        <v>2</v>
      </c>
      <c r="BW10" s="9">
        <v>2.5</v>
      </c>
      <c r="BX10" s="9">
        <v>6</v>
      </c>
      <c r="BY10" s="9">
        <v>2</v>
      </c>
      <c r="BZ10" s="13">
        <f t="shared" si="1"/>
        <v>46</v>
      </c>
      <c r="CA10" s="14">
        <f>BZ10:BZ28/1.2</f>
        <v>38.333333333333336</v>
      </c>
      <c r="CB10" s="14">
        <f t="shared" si="2"/>
        <v>43.182414698162731</v>
      </c>
    </row>
    <row r="11" spans="1:80" ht="63">
      <c r="A11" s="9">
        <v>5</v>
      </c>
      <c r="B11" s="9" t="s">
        <v>71</v>
      </c>
      <c r="C11" s="15" t="s">
        <v>232</v>
      </c>
      <c r="D11" s="9">
        <v>1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1</v>
      </c>
      <c r="Q11" s="9">
        <v>0</v>
      </c>
      <c r="R11" s="9">
        <v>1</v>
      </c>
      <c r="S11" s="9">
        <v>1</v>
      </c>
      <c r="T11" s="9">
        <v>0</v>
      </c>
      <c r="U11" s="9">
        <v>0</v>
      </c>
      <c r="V11" s="9">
        <v>1</v>
      </c>
      <c r="W11" s="9">
        <v>1</v>
      </c>
      <c r="X11" s="9">
        <v>0</v>
      </c>
      <c r="Y11" s="9">
        <v>1</v>
      </c>
      <c r="Z11" s="9">
        <v>1</v>
      </c>
      <c r="AA11" s="9">
        <v>1</v>
      </c>
      <c r="AB11" s="9">
        <v>0</v>
      </c>
      <c r="AC11" s="9">
        <v>0</v>
      </c>
      <c r="AD11" s="9">
        <v>1</v>
      </c>
      <c r="AE11" s="9">
        <v>1</v>
      </c>
      <c r="AF11" s="9">
        <v>1</v>
      </c>
      <c r="AG11" s="9">
        <v>0</v>
      </c>
      <c r="AH11" s="9">
        <v>2</v>
      </c>
      <c r="AI11" s="9">
        <v>1</v>
      </c>
      <c r="AJ11" s="9">
        <v>0</v>
      </c>
      <c r="AK11" s="9">
        <v>3</v>
      </c>
      <c r="AL11" s="9">
        <v>1</v>
      </c>
      <c r="AM11" s="9">
        <v>0</v>
      </c>
      <c r="AN11" s="9">
        <v>0</v>
      </c>
      <c r="AO11" s="9">
        <v>2</v>
      </c>
      <c r="AP11" s="9">
        <v>0</v>
      </c>
      <c r="AQ11" s="9">
        <v>0</v>
      </c>
      <c r="AR11" s="9">
        <v>2</v>
      </c>
      <c r="AS11" s="9">
        <v>0</v>
      </c>
      <c r="AT11" s="9">
        <v>0</v>
      </c>
      <c r="AU11" s="9">
        <v>1</v>
      </c>
      <c r="AV11" s="9">
        <v>2</v>
      </c>
      <c r="AW11" s="9">
        <v>1</v>
      </c>
      <c r="AX11" s="9">
        <v>3</v>
      </c>
      <c r="AY11" s="9">
        <v>3</v>
      </c>
      <c r="AZ11" s="9">
        <v>3</v>
      </c>
      <c r="BA11" s="9">
        <v>0</v>
      </c>
      <c r="BB11" s="9">
        <v>3</v>
      </c>
      <c r="BC11" s="9">
        <v>1</v>
      </c>
      <c r="BD11" s="9">
        <v>2</v>
      </c>
      <c r="BE11" s="9">
        <v>1</v>
      </c>
      <c r="BF11" s="9">
        <v>2.5</v>
      </c>
      <c r="BG11" s="9">
        <v>0.5</v>
      </c>
      <c r="BH11" s="9">
        <v>1</v>
      </c>
      <c r="BI11" s="9">
        <v>0</v>
      </c>
      <c r="BJ11" s="9">
        <v>2.5</v>
      </c>
      <c r="BK11" s="9">
        <v>4.5</v>
      </c>
      <c r="BL11" s="11">
        <f t="shared" si="0"/>
        <v>58</v>
      </c>
      <c r="BM11" s="14">
        <f>BL11:BL11/1.27</f>
        <v>45.669291338582674</v>
      </c>
      <c r="BN11" s="9">
        <v>0</v>
      </c>
      <c r="BO11" s="9">
        <v>6</v>
      </c>
      <c r="BP11" s="9">
        <v>0</v>
      </c>
      <c r="BQ11" s="9">
        <v>3</v>
      </c>
      <c r="BR11" s="9">
        <v>3</v>
      </c>
      <c r="BS11" s="9">
        <v>14</v>
      </c>
      <c r="BT11" s="9">
        <v>6</v>
      </c>
      <c r="BU11" s="9">
        <v>3.5</v>
      </c>
      <c r="BV11" s="9">
        <v>4</v>
      </c>
      <c r="BW11" s="9">
        <v>2.25</v>
      </c>
      <c r="BX11" s="9">
        <v>4</v>
      </c>
      <c r="BY11" s="9">
        <v>2.5</v>
      </c>
      <c r="BZ11" s="13">
        <f t="shared" si="1"/>
        <v>48.25</v>
      </c>
      <c r="CA11" s="14">
        <f>BZ11:BZ11/1.2</f>
        <v>40.208333333333336</v>
      </c>
      <c r="CB11" s="14">
        <f t="shared" si="2"/>
        <v>42.938812335958005</v>
      </c>
    </row>
    <row r="12" spans="1:80" ht="63">
      <c r="A12" s="9">
        <v>6</v>
      </c>
      <c r="B12" s="9" t="s">
        <v>25</v>
      </c>
      <c r="C12" s="15" t="s">
        <v>232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1</v>
      </c>
      <c r="T12" s="9">
        <v>1</v>
      </c>
      <c r="U12" s="9">
        <v>0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0</v>
      </c>
      <c r="AC12" s="9">
        <v>1</v>
      </c>
      <c r="AD12" s="9">
        <v>0</v>
      </c>
      <c r="AE12" s="9">
        <v>0</v>
      </c>
      <c r="AF12" s="9">
        <v>0</v>
      </c>
      <c r="AG12" s="9">
        <v>1</v>
      </c>
      <c r="AH12" s="9">
        <v>1</v>
      </c>
      <c r="AI12" s="9">
        <v>1</v>
      </c>
      <c r="AJ12" s="9">
        <v>0</v>
      </c>
      <c r="AK12" s="9">
        <v>1</v>
      </c>
      <c r="AL12" s="9">
        <v>1</v>
      </c>
      <c r="AM12" s="9">
        <v>3</v>
      </c>
      <c r="AN12" s="9">
        <v>1</v>
      </c>
      <c r="AO12" s="9">
        <v>2</v>
      </c>
      <c r="AP12" s="9">
        <v>1</v>
      </c>
      <c r="AQ12" s="9">
        <v>2</v>
      </c>
      <c r="AR12" s="9">
        <v>1</v>
      </c>
      <c r="AS12" s="9">
        <v>1</v>
      </c>
      <c r="AT12" s="9">
        <v>0</v>
      </c>
      <c r="AU12" s="9">
        <v>1</v>
      </c>
      <c r="AV12" s="9">
        <v>3</v>
      </c>
      <c r="AW12" s="9">
        <v>1</v>
      </c>
      <c r="AX12" s="9">
        <v>3</v>
      </c>
      <c r="AY12" s="9">
        <v>3</v>
      </c>
      <c r="AZ12" s="9">
        <v>0</v>
      </c>
      <c r="BA12" s="9">
        <v>2</v>
      </c>
      <c r="BB12" s="9">
        <v>4</v>
      </c>
      <c r="BC12" s="9">
        <v>1</v>
      </c>
      <c r="BD12" s="9">
        <v>2</v>
      </c>
      <c r="BE12" s="9">
        <v>2</v>
      </c>
      <c r="BF12" s="9">
        <v>1.5</v>
      </c>
      <c r="BG12" s="9">
        <v>0.5</v>
      </c>
      <c r="BH12" s="9">
        <v>1</v>
      </c>
      <c r="BI12" s="9">
        <v>0.5</v>
      </c>
      <c r="BJ12" s="9">
        <v>3</v>
      </c>
      <c r="BK12" s="9">
        <v>4.5</v>
      </c>
      <c r="BL12" s="11">
        <f t="shared" si="0"/>
        <v>60</v>
      </c>
      <c r="BM12" s="14">
        <f>BL12:BL33/1.27</f>
        <v>47.244094488188978</v>
      </c>
      <c r="BN12" s="9">
        <v>0</v>
      </c>
      <c r="BO12" s="9">
        <v>0</v>
      </c>
      <c r="BP12" s="9">
        <v>0</v>
      </c>
      <c r="BQ12" s="9">
        <v>3</v>
      </c>
      <c r="BR12" s="9">
        <v>0</v>
      </c>
      <c r="BS12" s="9">
        <v>15.5</v>
      </c>
      <c r="BT12" s="9">
        <v>7</v>
      </c>
      <c r="BU12" s="9">
        <v>4.5</v>
      </c>
      <c r="BV12" s="9">
        <v>4</v>
      </c>
      <c r="BW12" s="9">
        <v>2</v>
      </c>
      <c r="BX12" s="9">
        <v>7</v>
      </c>
      <c r="BY12" s="9">
        <v>2.5</v>
      </c>
      <c r="BZ12" s="13">
        <f t="shared" si="1"/>
        <v>45.5</v>
      </c>
      <c r="CA12" s="14">
        <f>BZ12:BZ33/1.2</f>
        <v>37.916666666666671</v>
      </c>
      <c r="CB12" s="14">
        <f t="shared" si="2"/>
        <v>42.580380577427825</v>
      </c>
    </row>
    <row r="13" spans="1:80" s="2" customFormat="1" ht="63">
      <c r="A13" s="9">
        <v>7</v>
      </c>
      <c r="B13" s="9" t="s">
        <v>63</v>
      </c>
      <c r="C13" s="15" t="s">
        <v>232</v>
      </c>
      <c r="D13" s="9">
        <v>0</v>
      </c>
      <c r="E13" s="9">
        <v>1</v>
      </c>
      <c r="F13" s="9">
        <v>0</v>
      </c>
      <c r="G13" s="9">
        <v>0</v>
      </c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0</v>
      </c>
      <c r="AC13" s="9">
        <v>1</v>
      </c>
      <c r="AD13" s="9">
        <v>1</v>
      </c>
      <c r="AE13" s="9">
        <v>0</v>
      </c>
      <c r="AF13" s="9">
        <v>0</v>
      </c>
      <c r="AG13" s="9">
        <v>0</v>
      </c>
      <c r="AH13" s="9">
        <v>3</v>
      </c>
      <c r="AI13" s="9">
        <v>0</v>
      </c>
      <c r="AJ13" s="9">
        <v>0</v>
      </c>
      <c r="AK13" s="9">
        <v>2</v>
      </c>
      <c r="AL13" s="9">
        <v>2</v>
      </c>
      <c r="AM13" s="9">
        <v>1</v>
      </c>
      <c r="AN13" s="9">
        <v>1</v>
      </c>
      <c r="AO13" s="9">
        <v>3</v>
      </c>
      <c r="AP13" s="9">
        <v>1</v>
      </c>
      <c r="AQ13" s="9">
        <v>0</v>
      </c>
      <c r="AR13" s="9">
        <v>2</v>
      </c>
      <c r="AS13" s="9">
        <v>0</v>
      </c>
      <c r="AT13" s="9">
        <v>1</v>
      </c>
      <c r="AU13" s="9">
        <v>0</v>
      </c>
      <c r="AV13" s="9">
        <v>0</v>
      </c>
      <c r="AW13" s="9">
        <v>1</v>
      </c>
      <c r="AX13" s="9">
        <v>1</v>
      </c>
      <c r="AY13" s="9">
        <v>2</v>
      </c>
      <c r="AZ13" s="9">
        <v>0</v>
      </c>
      <c r="BA13" s="9">
        <v>2</v>
      </c>
      <c r="BB13" s="9">
        <v>3</v>
      </c>
      <c r="BC13" s="9">
        <v>2</v>
      </c>
      <c r="BD13" s="9">
        <v>2</v>
      </c>
      <c r="BE13" s="9">
        <v>2.5</v>
      </c>
      <c r="BF13" s="9">
        <v>1.5</v>
      </c>
      <c r="BG13" s="9">
        <v>2.5</v>
      </c>
      <c r="BH13" s="9">
        <v>1</v>
      </c>
      <c r="BI13" s="9">
        <v>0</v>
      </c>
      <c r="BJ13" s="9">
        <v>2</v>
      </c>
      <c r="BK13" s="9">
        <v>2</v>
      </c>
      <c r="BL13" s="11">
        <f t="shared" si="0"/>
        <v>53.5</v>
      </c>
      <c r="BM13" s="14">
        <f>BL13:BL21/1.27</f>
        <v>42.125984251968504</v>
      </c>
      <c r="BN13" s="9">
        <v>0</v>
      </c>
      <c r="BO13" s="9">
        <v>8</v>
      </c>
      <c r="BP13" s="9">
        <v>0</v>
      </c>
      <c r="BQ13" s="9">
        <v>3</v>
      </c>
      <c r="BR13" s="9">
        <v>3</v>
      </c>
      <c r="BS13" s="9">
        <v>13.5</v>
      </c>
      <c r="BT13" s="9">
        <v>6</v>
      </c>
      <c r="BU13" s="9">
        <v>4.5</v>
      </c>
      <c r="BV13" s="9">
        <v>4</v>
      </c>
      <c r="BW13" s="9">
        <v>1.75</v>
      </c>
      <c r="BX13" s="9">
        <v>4</v>
      </c>
      <c r="BY13" s="9">
        <v>3.5</v>
      </c>
      <c r="BZ13" s="13">
        <f t="shared" si="1"/>
        <v>51.25</v>
      </c>
      <c r="CA13" s="14">
        <f>BZ13:BZ21/1.2</f>
        <v>42.708333333333336</v>
      </c>
      <c r="CB13" s="14">
        <f t="shared" si="2"/>
        <v>42.417158792650923</v>
      </c>
    </row>
    <row r="14" spans="1:80" ht="47.25">
      <c r="A14" s="9">
        <v>8</v>
      </c>
      <c r="B14" s="9" t="s">
        <v>43</v>
      </c>
      <c r="C14" s="15" t="s">
        <v>237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1</v>
      </c>
      <c r="Z14" s="9">
        <v>1</v>
      </c>
      <c r="AA14" s="9">
        <v>0</v>
      </c>
      <c r="AB14" s="9">
        <v>0</v>
      </c>
      <c r="AC14" s="9">
        <v>1</v>
      </c>
      <c r="AD14" s="9">
        <v>0</v>
      </c>
      <c r="AE14" s="9">
        <v>1</v>
      </c>
      <c r="AF14" s="9">
        <v>0</v>
      </c>
      <c r="AG14" s="9">
        <v>0</v>
      </c>
      <c r="AH14" s="9">
        <v>0</v>
      </c>
      <c r="AI14" s="9">
        <v>1</v>
      </c>
      <c r="AJ14" s="9">
        <v>0</v>
      </c>
      <c r="AK14" s="9">
        <v>1</v>
      </c>
      <c r="AL14" s="9">
        <v>3</v>
      </c>
      <c r="AM14" s="9">
        <v>2</v>
      </c>
      <c r="AN14" s="9">
        <v>1</v>
      </c>
      <c r="AO14" s="9">
        <v>2</v>
      </c>
      <c r="AP14" s="9">
        <v>2</v>
      </c>
      <c r="AQ14" s="9">
        <v>2</v>
      </c>
      <c r="AR14" s="9">
        <v>2</v>
      </c>
      <c r="AS14" s="9">
        <v>2</v>
      </c>
      <c r="AT14" s="9">
        <v>0</v>
      </c>
      <c r="AU14" s="9">
        <v>3</v>
      </c>
      <c r="AV14" s="9">
        <v>1</v>
      </c>
      <c r="AW14" s="9">
        <v>0</v>
      </c>
      <c r="AX14" s="9">
        <v>1</v>
      </c>
      <c r="AY14" s="9">
        <v>2</v>
      </c>
      <c r="AZ14" s="9">
        <v>1</v>
      </c>
      <c r="BA14" s="9">
        <v>1</v>
      </c>
      <c r="BB14" s="9">
        <v>3</v>
      </c>
      <c r="BC14" s="9">
        <v>1.5</v>
      </c>
      <c r="BD14" s="9">
        <v>2</v>
      </c>
      <c r="BE14" s="9">
        <v>2</v>
      </c>
      <c r="BF14" s="9">
        <v>3</v>
      </c>
      <c r="BG14" s="9">
        <v>1.5</v>
      </c>
      <c r="BH14" s="9">
        <v>2</v>
      </c>
      <c r="BI14" s="9">
        <v>2</v>
      </c>
      <c r="BJ14" s="9">
        <v>2</v>
      </c>
      <c r="BK14" s="9">
        <v>3.5</v>
      </c>
      <c r="BL14" s="11">
        <f t="shared" si="0"/>
        <v>58.5</v>
      </c>
      <c r="BM14" s="14">
        <f>BL14:BL34/1.27</f>
        <v>46.062992125984252</v>
      </c>
      <c r="BN14" s="9">
        <v>0</v>
      </c>
      <c r="BO14" s="9">
        <v>0</v>
      </c>
      <c r="BP14" s="9">
        <v>0</v>
      </c>
      <c r="BQ14" s="9">
        <v>3</v>
      </c>
      <c r="BR14" s="9">
        <v>0</v>
      </c>
      <c r="BS14" s="9">
        <v>20.5</v>
      </c>
      <c r="BT14" s="9">
        <v>5</v>
      </c>
      <c r="BU14" s="9">
        <v>0</v>
      </c>
      <c r="BV14" s="9">
        <v>3</v>
      </c>
      <c r="BW14" s="9">
        <v>2.5</v>
      </c>
      <c r="BX14" s="9">
        <v>7</v>
      </c>
      <c r="BY14" s="9">
        <v>2.5</v>
      </c>
      <c r="BZ14" s="13">
        <f t="shared" si="1"/>
        <v>43.5</v>
      </c>
      <c r="CA14" s="14">
        <f>BZ14:BZ34/1.2</f>
        <v>36.25</v>
      </c>
      <c r="CB14" s="14">
        <f t="shared" si="2"/>
        <v>41.156496062992126</v>
      </c>
    </row>
    <row r="15" spans="1:80" ht="47.25">
      <c r="A15" s="9">
        <v>9</v>
      </c>
      <c r="B15" s="9" t="s">
        <v>59</v>
      </c>
      <c r="C15" s="15" t="s">
        <v>237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1</v>
      </c>
      <c r="N15" s="9">
        <v>1</v>
      </c>
      <c r="O15" s="9">
        <v>1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1</v>
      </c>
      <c r="Z15" s="9">
        <v>1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2</v>
      </c>
      <c r="AI15" s="9">
        <v>2</v>
      </c>
      <c r="AJ15" s="9">
        <v>0</v>
      </c>
      <c r="AK15" s="9">
        <v>0</v>
      </c>
      <c r="AL15" s="9">
        <v>0</v>
      </c>
      <c r="AM15" s="9">
        <v>1</v>
      </c>
      <c r="AN15" s="9">
        <v>0</v>
      </c>
      <c r="AO15" s="9">
        <v>1</v>
      </c>
      <c r="AP15" s="9">
        <v>2</v>
      </c>
      <c r="AQ15" s="9">
        <v>2</v>
      </c>
      <c r="AR15" s="9">
        <v>3</v>
      </c>
      <c r="AS15" s="9">
        <v>1</v>
      </c>
      <c r="AT15" s="9">
        <v>0</v>
      </c>
      <c r="AU15" s="9">
        <v>2</v>
      </c>
      <c r="AV15" s="9">
        <v>2</v>
      </c>
      <c r="AW15" s="9">
        <v>0</v>
      </c>
      <c r="AX15" s="9">
        <v>2</v>
      </c>
      <c r="AY15" s="9">
        <v>0</v>
      </c>
      <c r="AZ15" s="9">
        <v>0</v>
      </c>
      <c r="BA15" s="9">
        <v>0</v>
      </c>
      <c r="BB15" s="9">
        <v>4</v>
      </c>
      <c r="BC15" s="9">
        <v>1</v>
      </c>
      <c r="BD15" s="9">
        <v>2</v>
      </c>
      <c r="BE15" s="9">
        <v>2</v>
      </c>
      <c r="BF15" s="9">
        <v>2</v>
      </c>
      <c r="BG15" s="9">
        <v>0.5</v>
      </c>
      <c r="BH15" s="9">
        <v>1.5</v>
      </c>
      <c r="BI15" s="9">
        <v>0</v>
      </c>
      <c r="BJ15" s="9">
        <v>2</v>
      </c>
      <c r="BK15" s="9">
        <v>4</v>
      </c>
      <c r="BL15" s="11">
        <f t="shared" si="0"/>
        <v>49</v>
      </c>
      <c r="BM15" s="14">
        <f>BL15:BL27/1.27</f>
        <v>38.582677165354333</v>
      </c>
      <c r="BN15" s="9">
        <v>8</v>
      </c>
      <c r="BO15" s="9">
        <v>8</v>
      </c>
      <c r="BP15" s="9">
        <v>0</v>
      </c>
      <c r="BQ15" s="9">
        <v>0</v>
      </c>
      <c r="BR15" s="9">
        <v>0</v>
      </c>
      <c r="BS15" s="9">
        <v>14</v>
      </c>
      <c r="BT15" s="9">
        <v>7</v>
      </c>
      <c r="BU15" s="9">
        <v>6</v>
      </c>
      <c r="BV15" s="9">
        <v>0</v>
      </c>
      <c r="BW15" s="9">
        <v>1.75</v>
      </c>
      <c r="BX15" s="9">
        <v>4.5</v>
      </c>
      <c r="BY15" s="9">
        <v>2.5</v>
      </c>
      <c r="BZ15" s="13">
        <f t="shared" si="1"/>
        <v>51.75</v>
      </c>
      <c r="CA15" s="14">
        <f>BZ15:BZ27/1.2</f>
        <v>43.125</v>
      </c>
      <c r="CB15" s="14">
        <f t="shared" si="2"/>
        <v>40.85383858267717</v>
      </c>
    </row>
    <row r="16" spans="1:80" s="3" customFormat="1" ht="63">
      <c r="A16" s="9">
        <v>10</v>
      </c>
      <c r="B16" s="9" t="s">
        <v>39</v>
      </c>
      <c r="C16" s="15" t="s">
        <v>232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1</v>
      </c>
      <c r="Q16" s="9">
        <v>1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0</v>
      </c>
      <c r="AG16" s="9">
        <v>1</v>
      </c>
      <c r="AH16" s="9">
        <v>1</v>
      </c>
      <c r="AI16" s="9">
        <v>2</v>
      </c>
      <c r="AJ16" s="9">
        <v>0</v>
      </c>
      <c r="AK16" s="9">
        <v>1</v>
      </c>
      <c r="AL16" s="9">
        <v>0</v>
      </c>
      <c r="AM16" s="9">
        <v>0</v>
      </c>
      <c r="AN16" s="9">
        <v>2</v>
      </c>
      <c r="AO16" s="9">
        <v>2</v>
      </c>
      <c r="AP16" s="9">
        <v>0</v>
      </c>
      <c r="AQ16" s="9">
        <v>2</v>
      </c>
      <c r="AR16" s="9">
        <v>3</v>
      </c>
      <c r="AS16" s="9">
        <v>0</v>
      </c>
      <c r="AT16" s="9">
        <v>1</v>
      </c>
      <c r="AU16" s="9">
        <v>0</v>
      </c>
      <c r="AV16" s="9">
        <v>2</v>
      </c>
      <c r="AW16" s="9">
        <v>0</v>
      </c>
      <c r="AX16" s="9">
        <v>3</v>
      </c>
      <c r="AY16" s="9">
        <v>3</v>
      </c>
      <c r="AZ16" s="9">
        <v>1</v>
      </c>
      <c r="BA16" s="9">
        <v>0</v>
      </c>
      <c r="BB16" s="9">
        <v>4</v>
      </c>
      <c r="BC16" s="9">
        <v>1.5</v>
      </c>
      <c r="BD16" s="9">
        <v>2</v>
      </c>
      <c r="BE16" s="9">
        <v>2</v>
      </c>
      <c r="BF16" s="9">
        <v>2</v>
      </c>
      <c r="BG16" s="9">
        <v>0.5</v>
      </c>
      <c r="BH16" s="9">
        <v>1</v>
      </c>
      <c r="BI16" s="9">
        <v>0</v>
      </c>
      <c r="BJ16" s="9">
        <v>2.5</v>
      </c>
      <c r="BK16" s="9">
        <v>3</v>
      </c>
      <c r="BL16" s="11">
        <f t="shared" si="0"/>
        <v>52.5</v>
      </c>
      <c r="BM16" s="14">
        <f>BL16:BL35/1.27</f>
        <v>41.338582677165356</v>
      </c>
      <c r="BN16" s="9">
        <v>0</v>
      </c>
      <c r="BO16" s="9">
        <v>0</v>
      </c>
      <c r="BP16" s="9">
        <v>0</v>
      </c>
      <c r="BQ16" s="9">
        <v>3</v>
      </c>
      <c r="BR16" s="9">
        <v>3</v>
      </c>
      <c r="BS16" s="9">
        <v>19</v>
      </c>
      <c r="BT16" s="9">
        <v>7</v>
      </c>
      <c r="BU16" s="9">
        <v>6</v>
      </c>
      <c r="BV16" s="9">
        <v>1</v>
      </c>
      <c r="BW16" s="9">
        <v>1.75</v>
      </c>
      <c r="BX16" s="9">
        <v>5</v>
      </c>
      <c r="BY16" s="9">
        <v>1</v>
      </c>
      <c r="BZ16" s="13">
        <f t="shared" si="1"/>
        <v>46.75</v>
      </c>
      <c r="CA16" s="14">
        <f>BZ16:BZ35/1.2</f>
        <v>38.958333333333336</v>
      </c>
      <c r="CB16" s="14">
        <f t="shared" si="2"/>
        <v>40.148458005249346</v>
      </c>
    </row>
    <row r="17" spans="1:80" ht="47.25">
      <c r="A17" s="9">
        <v>11</v>
      </c>
      <c r="B17" s="9" t="s">
        <v>46</v>
      </c>
      <c r="C17" s="15" t="s">
        <v>243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1</v>
      </c>
      <c r="S17" s="9">
        <v>1</v>
      </c>
      <c r="T17" s="9">
        <v>0</v>
      </c>
      <c r="U17" s="9">
        <v>1</v>
      </c>
      <c r="V17" s="9">
        <v>1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0</v>
      </c>
      <c r="AC17" s="9">
        <v>1</v>
      </c>
      <c r="AD17" s="9">
        <v>0</v>
      </c>
      <c r="AE17" s="9">
        <v>1</v>
      </c>
      <c r="AF17" s="9">
        <v>0</v>
      </c>
      <c r="AG17" s="9">
        <v>1</v>
      </c>
      <c r="AH17" s="9">
        <v>2</v>
      </c>
      <c r="AI17" s="9">
        <v>0</v>
      </c>
      <c r="AJ17" s="9">
        <v>0</v>
      </c>
      <c r="AK17" s="9">
        <v>0</v>
      </c>
      <c r="AL17" s="9">
        <v>1</v>
      </c>
      <c r="AM17" s="9">
        <v>1</v>
      </c>
      <c r="AN17" s="9">
        <v>0</v>
      </c>
      <c r="AO17" s="9">
        <v>2</v>
      </c>
      <c r="AP17" s="9">
        <v>1</v>
      </c>
      <c r="AQ17" s="9">
        <v>2</v>
      </c>
      <c r="AR17" s="9">
        <v>3</v>
      </c>
      <c r="AS17" s="9">
        <v>2</v>
      </c>
      <c r="AT17" s="9">
        <v>0</v>
      </c>
      <c r="AU17" s="9">
        <v>1</v>
      </c>
      <c r="AV17" s="9">
        <v>0</v>
      </c>
      <c r="AW17" s="9">
        <v>0</v>
      </c>
      <c r="AX17" s="9">
        <v>1</v>
      </c>
      <c r="AY17" s="9">
        <v>1</v>
      </c>
      <c r="AZ17" s="9">
        <v>0</v>
      </c>
      <c r="BA17" s="9">
        <v>1</v>
      </c>
      <c r="BB17" s="9">
        <v>2</v>
      </c>
      <c r="BC17" s="9">
        <v>2</v>
      </c>
      <c r="BD17" s="9">
        <v>2</v>
      </c>
      <c r="BE17" s="9">
        <v>0</v>
      </c>
      <c r="BF17" s="9">
        <v>1</v>
      </c>
      <c r="BG17" s="9">
        <v>0.5</v>
      </c>
      <c r="BH17" s="9">
        <v>2.5</v>
      </c>
      <c r="BI17" s="9">
        <v>2</v>
      </c>
      <c r="BJ17" s="9">
        <v>2.5</v>
      </c>
      <c r="BK17" s="9">
        <v>4</v>
      </c>
      <c r="BL17" s="11">
        <f t="shared" si="0"/>
        <v>46.5</v>
      </c>
      <c r="BM17" s="14">
        <f>BL17:BL37/1.27</f>
        <v>36.614173228346459</v>
      </c>
      <c r="BN17" s="9">
        <v>0</v>
      </c>
      <c r="BO17" s="9">
        <v>6</v>
      </c>
      <c r="BP17" s="9">
        <v>0</v>
      </c>
      <c r="BQ17" s="9">
        <v>3</v>
      </c>
      <c r="BR17" s="9">
        <v>0</v>
      </c>
      <c r="BS17" s="9">
        <v>17.5</v>
      </c>
      <c r="BT17" s="9">
        <v>7</v>
      </c>
      <c r="BU17" s="9">
        <v>6</v>
      </c>
      <c r="BV17" s="9">
        <v>1</v>
      </c>
      <c r="BW17" s="9">
        <v>2</v>
      </c>
      <c r="BX17" s="9">
        <v>4</v>
      </c>
      <c r="BY17" s="9">
        <v>1</v>
      </c>
      <c r="BZ17" s="13">
        <f t="shared" si="1"/>
        <v>47.5</v>
      </c>
      <c r="CA17" s="14">
        <f>BZ17:BZ37/1.2</f>
        <v>39.583333333333336</v>
      </c>
      <c r="CB17" s="14">
        <f t="shared" si="2"/>
        <v>38.098753280839901</v>
      </c>
    </row>
    <row r="18" spans="1:80" ht="47.25">
      <c r="A18" s="9">
        <v>12</v>
      </c>
      <c r="B18" s="9" t="s">
        <v>48</v>
      </c>
      <c r="C18" s="15" t="s">
        <v>243</v>
      </c>
      <c r="D18" s="9">
        <v>1</v>
      </c>
      <c r="E18" s="9">
        <v>0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1</v>
      </c>
      <c r="Z18" s="9">
        <v>1</v>
      </c>
      <c r="AA18" s="9">
        <v>0</v>
      </c>
      <c r="AB18" s="9">
        <v>1</v>
      </c>
      <c r="AC18" s="9">
        <v>0</v>
      </c>
      <c r="AD18" s="9">
        <v>0</v>
      </c>
      <c r="AE18" s="9">
        <v>0</v>
      </c>
      <c r="AF18" s="9">
        <v>0</v>
      </c>
      <c r="AG18" s="9">
        <v>1</v>
      </c>
      <c r="AH18" s="9">
        <v>2</v>
      </c>
      <c r="AI18" s="9">
        <v>2</v>
      </c>
      <c r="AJ18" s="9">
        <v>0</v>
      </c>
      <c r="AK18" s="9">
        <v>0</v>
      </c>
      <c r="AL18" s="9">
        <v>0</v>
      </c>
      <c r="AM18" s="9">
        <v>1</v>
      </c>
      <c r="AN18" s="9">
        <v>0</v>
      </c>
      <c r="AO18" s="9">
        <v>2</v>
      </c>
      <c r="AP18" s="9">
        <v>2</v>
      </c>
      <c r="AQ18" s="9">
        <v>2</v>
      </c>
      <c r="AR18" s="9">
        <v>0</v>
      </c>
      <c r="AS18" s="9">
        <v>1</v>
      </c>
      <c r="AT18" s="9">
        <v>0</v>
      </c>
      <c r="AU18" s="9">
        <v>2</v>
      </c>
      <c r="AV18" s="9">
        <v>2</v>
      </c>
      <c r="AW18" s="9">
        <v>2</v>
      </c>
      <c r="AX18" s="9">
        <v>0</v>
      </c>
      <c r="AY18" s="9">
        <v>0</v>
      </c>
      <c r="AZ18" s="9">
        <v>1</v>
      </c>
      <c r="BA18" s="9">
        <v>0</v>
      </c>
      <c r="BB18" s="9">
        <v>3</v>
      </c>
      <c r="BC18" s="9">
        <v>2</v>
      </c>
      <c r="BD18" s="9">
        <v>2</v>
      </c>
      <c r="BE18" s="9">
        <v>0</v>
      </c>
      <c r="BF18" s="9">
        <v>1</v>
      </c>
      <c r="BG18" s="9">
        <v>1.5</v>
      </c>
      <c r="BH18" s="9">
        <v>1</v>
      </c>
      <c r="BI18" s="9">
        <v>0.5</v>
      </c>
      <c r="BJ18" s="9">
        <v>2</v>
      </c>
      <c r="BK18" s="9">
        <v>3</v>
      </c>
      <c r="BL18" s="11">
        <f t="shared" si="0"/>
        <v>42</v>
      </c>
      <c r="BM18" s="14">
        <f>BL18:BL37/1.27</f>
        <v>33.070866141732282</v>
      </c>
      <c r="BN18" s="9">
        <v>6</v>
      </c>
      <c r="BO18" s="9">
        <v>4</v>
      </c>
      <c r="BP18" s="9">
        <v>0</v>
      </c>
      <c r="BQ18" s="9">
        <v>3</v>
      </c>
      <c r="BR18" s="9">
        <v>0</v>
      </c>
      <c r="BS18" s="9">
        <v>14</v>
      </c>
      <c r="BT18" s="9">
        <v>6</v>
      </c>
      <c r="BU18" s="9">
        <v>2</v>
      </c>
      <c r="BV18" s="9">
        <v>1</v>
      </c>
      <c r="BW18" s="9">
        <v>1.75</v>
      </c>
      <c r="BX18" s="9">
        <v>5.5</v>
      </c>
      <c r="BY18" s="9">
        <v>2.5</v>
      </c>
      <c r="BZ18" s="13">
        <f t="shared" si="1"/>
        <v>45.75</v>
      </c>
      <c r="CA18" s="14">
        <f>BZ18:BZ37/1.2</f>
        <v>38.125</v>
      </c>
      <c r="CB18" s="14">
        <f t="shared" si="2"/>
        <v>35.597933070866141</v>
      </c>
    </row>
    <row r="19" spans="1:80" s="5" customFormat="1" ht="63">
      <c r="A19" s="9">
        <v>13</v>
      </c>
      <c r="B19" s="9" t="s">
        <v>56</v>
      </c>
      <c r="C19" s="15" t="s">
        <v>224</v>
      </c>
      <c r="D19" s="9">
        <v>0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1</v>
      </c>
      <c r="L19" s="9">
        <v>0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1</v>
      </c>
      <c r="Y19" s="9">
        <v>1</v>
      </c>
      <c r="Z19" s="9">
        <v>1</v>
      </c>
      <c r="AA19" s="9">
        <v>0</v>
      </c>
      <c r="AB19" s="9">
        <v>0</v>
      </c>
      <c r="AC19" s="9">
        <v>0</v>
      </c>
      <c r="AD19" s="9">
        <v>0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2</v>
      </c>
      <c r="AK19" s="9">
        <v>0</v>
      </c>
      <c r="AL19" s="9">
        <v>1</v>
      </c>
      <c r="AM19" s="9">
        <v>1</v>
      </c>
      <c r="AN19" s="9">
        <v>0</v>
      </c>
      <c r="AO19" s="9">
        <v>1</v>
      </c>
      <c r="AP19" s="9">
        <v>1</v>
      </c>
      <c r="AQ19" s="9">
        <v>2</v>
      </c>
      <c r="AR19" s="9">
        <v>2</v>
      </c>
      <c r="AS19" s="9">
        <v>2</v>
      </c>
      <c r="AT19" s="9">
        <v>2</v>
      </c>
      <c r="AU19" s="9">
        <v>2</v>
      </c>
      <c r="AV19" s="9">
        <v>2</v>
      </c>
      <c r="AW19" s="9">
        <v>1</v>
      </c>
      <c r="AX19" s="9">
        <v>1</v>
      </c>
      <c r="AY19" s="9">
        <v>1</v>
      </c>
      <c r="AZ19" s="9">
        <v>0</v>
      </c>
      <c r="BA19" s="9">
        <v>0</v>
      </c>
      <c r="BB19" s="9">
        <v>1.5</v>
      </c>
      <c r="BC19" s="9">
        <v>0.5</v>
      </c>
      <c r="BD19" s="9">
        <v>2</v>
      </c>
      <c r="BE19" s="9">
        <v>1</v>
      </c>
      <c r="BF19" s="9">
        <v>1.5</v>
      </c>
      <c r="BG19" s="9">
        <v>1.5</v>
      </c>
      <c r="BH19" s="9">
        <v>1</v>
      </c>
      <c r="BI19" s="9">
        <v>0.5</v>
      </c>
      <c r="BJ19" s="9">
        <v>0.5</v>
      </c>
      <c r="BK19" s="9">
        <v>4.5</v>
      </c>
      <c r="BL19" s="11">
        <f t="shared" si="0"/>
        <v>49.5</v>
      </c>
      <c r="BM19" s="14">
        <f>BL19:BL34/1.27</f>
        <v>38.976377952755904</v>
      </c>
      <c r="BN19" s="9">
        <v>0</v>
      </c>
      <c r="BO19" s="9">
        <v>0</v>
      </c>
      <c r="BP19" s="9">
        <v>0</v>
      </c>
      <c r="BQ19" s="9">
        <v>3</v>
      </c>
      <c r="BR19" s="9">
        <v>3</v>
      </c>
      <c r="BS19" s="9">
        <v>17</v>
      </c>
      <c r="BT19" s="9">
        <v>4.5</v>
      </c>
      <c r="BU19" s="9">
        <v>0.5</v>
      </c>
      <c r="BV19" s="9">
        <v>0</v>
      </c>
      <c r="BW19" s="9">
        <v>1.75</v>
      </c>
      <c r="BX19" s="9">
        <v>6.5</v>
      </c>
      <c r="BY19" s="9">
        <v>2</v>
      </c>
      <c r="BZ19" s="13">
        <f t="shared" si="1"/>
        <v>38.25</v>
      </c>
      <c r="CA19" s="14">
        <f>BZ19:BZ34/1.2</f>
        <v>31.875</v>
      </c>
      <c r="CB19" s="14">
        <f t="shared" si="2"/>
        <v>35.425688976377955</v>
      </c>
    </row>
    <row r="20" spans="1:80" ht="63">
      <c r="A20" s="9">
        <v>14</v>
      </c>
      <c r="B20" s="9" t="s">
        <v>57</v>
      </c>
      <c r="C20" s="15" t="s">
        <v>226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1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1</v>
      </c>
      <c r="Y20" s="9">
        <v>0</v>
      </c>
      <c r="Z20" s="9">
        <v>1</v>
      </c>
      <c r="AA20" s="9">
        <v>1</v>
      </c>
      <c r="AB20" s="9">
        <v>1</v>
      </c>
      <c r="AC20" s="9">
        <v>0</v>
      </c>
      <c r="AD20" s="9">
        <v>0</v>
      </c>
      <c r="AE20" s="9">
        <v>0</v>
      </c>
      <c r="AF20" s="9">
        <v>1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3</v>
      </c>
      <c r="AN20" s="9">
        <v>1</v>
      </c>
      <c r="AO20" s="9">
        <v>1</v>
      </c>
      <c r="AP20" s="9">
        <v>1</v>
      </c>
      <c r="AQ20" s="9">
        <v>3</v>
      </c>
      <c r="AR20" s="9">
        <v>0</v>
      </c>
      <c r="AS20" s="9">
        <v>1</v>
      </c>
      <c r="AT20" s="9">
        <v>0</v>
      </c>
      <c r="AU20" s="9">
        <v>0</v>
      </c>
      <c r="AV20" s="9">
        <v>2</v>
      </c>
      <c r="AW20" s="9">
        <v>0</v>
      </c>
      <c r="AX20" s="9">
        <v>2</v>
      </c>
      <c r="AY20" s="9">
        <v>0</v>
      </c>
      <c r="AZ20" s="9">
        <v>1</v>
      </c>
      <c r="BA20" s="9">
        <v>3</v>
      </c>
      <c r="BB20" s="9">
        <v>3</v>
      </c>
      <c r="BC20" s="9">
        <v>2</v>
      </c>
      <c r="BD20" s="9">
        <v>2</v>
      </c>
      <c r="BE20" s="9">
        <v>3</v>
      </c>
      <c r="BF20" s="9">
        <v>1.5</v>
      </c>
      <c r="BG20" s="9">
        <v>1.5</v>
      </c>
      <c r="BH20" s="9">
        <v>2</v>
      </c>
      <c r="BI20" s="9">
        <v>1</v>
      </c>
      <c r="BJ20" s="9">
        <v>0.5</v>
      </c>
      <c r="BK20" s="9">
        <v>3</v>
      </c>
      <c r="BL20" s="11">
        <f t="shared" si="0"/>
        <v>47.5</v>
      </c>
      <c r="BM20" s="14">
        <f>BL20:BL34/1.27</f>
        <v>37.401574803149607</v>
      </c>
      <c r="BN20" s="9">
        <v>0</v>
      </c>
      <c r="BO20" s="9">
        <v>8</v>
      </c>
      <c r="BP20" s="9">
        <v>0</v>
      </c>
      <c r="BQ20" s="9">
        <v>0</v>
      </c>
      <c r="BR20" s="9">
        <v>0</v>
      </c>
      <c r="BS20" s="9">
        <v>14</v>
      </c>
      <c r="BT20" s="9">
        <v>5</v>
      </c>
      <c r="BU20" s="9">
        <v>3</v>
      </c>
      <c r="BV20" s="9">
        <v>3</v>
      </c>
      <c r="BW20" s="9">
        <v>2.5</v>
      </c>
      <c r="BX20" s="9">
        <v>2</v>
      </c>
      <c r="BY20" s="9">
        <v>1.5</v>
      </c>
      <c r="BZ20" s="13">
        <f t="shared" si="1"/>
        <v>39</v>
      </c>
      <c r="CA20" s="14">
        <f>BZ20:BZ34/1.2</f>
        <v>32.5</v>
      </c>
      <c r="CB20" s="14">
        <f t="shared" si="2"/>
        <v>34.9507874015748</v>
      </c>
    </row>
    <row r="21" spans="1:80" ht="63">
      <c r="A21" s="9">
        <v>15</v>
      </c>
      <c r="B21" s="9" t="s">
        <v>23</v>
      </c>
      <c r="C21" s="15" t="s">
        <v>230</v>
      </c>
      <c r="D21" s="9">
        <v>0</v>
      </c>
      <c r="E21" s="9">
        <v>1</v>
      </c>
      <c r="F21" s="9">
        <v>1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1</v>
      </c>
      <c r="N21" s="9">
        <v>1</v>
      </c>
      <c r="O21" s="9">
        <v>0</v>
      </c>
      <c r="P21" s="9">
        <v>1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1</v>
      </c>
      <c r="X21" s="9">
        <v>1</v>
      </c>
      <c r="Y21" s="9">
        <v>0</v>
      </c>
      <c r="Z21" s="9">
        <v>1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1</v>
      </c>
      <c r="AH21" s="9">
        <v>1</v>
      </c>
      <c r="AI21" s="9">
        <v>3</v>
      </c>
      <c r="AJ21" s="9">
        <v>0</v>
      </c>
      <c r="AK21" s="9">
        <v>2</v>
      </c>
      <c r="AL21" s="9">
        <v>0</v>
      </c>
      <c r="AM21" s="9">
        <v>0</v>
      </c>
      <c r="AN21" s="9">
        <v>0</v>
      </c>
      <c r="AO21" s="9">
        <v>0</v>
      </c>
      <c r="AP21" s="9">
        <v>1</v>
      </c>
      <c r="AQ21" s="9">
        <v>2</v>
      </c>
      <c r="AR21" s="9">
        <v>0</v>
      </c>
      <c r="AS21" s="9">
        <v>2</v>
      </c>
      <c r="AT21" s="9">
        <v>0</v>
      </c>
      <c r="AU21" s="9">
        <v>0</v>
      </c>
      <c r="AV21" s="9">
        <v>2</v>
      </c>
      <c r="AW21" s="9">
        <v>0</v>
      </c>
      <c r="AX21" s="9">
        <v>2</v>
      </c>
      <c r="AY21" s="9">
        <v>2</v>
      </c>
      <c r="AZ21" s="9">
        <v>1</v>
      </c>
      <c r="BA21" s="9">
        <v>1</v>
      </c>
      <c r="BB21" s="9">
        <v>1.5</v>
      </c>
      <c r="BC21" s="9">
        <v>2.5</v>
      </c>
      <c r="BD21" s="9">
        <v>2</v>
      </c>
      <c r="BE21" s="9">
        <v>1.5</v>
      </c>
      <c r="BF21" s="9">
        <v>2.5</v>
      </c>
      <c r="BG21" s="9">
        <v>1.5</v>
      </c>
      <c r="BH21" s="9">
        <v>0.5</v>
      </c>
      <c r="BI21" s="9">
        <v>0</v>
      </c>
      <c r="BJ21" s="9">
        <v>0</v>
      </c>
      <c r="BK21" s="9">
        <v>3</v>
      </c>
      <c r="BL21" s="11">
        <f t="shared" si="0"/>
        <v>45</v>
      </c>
      <c r="BM21" s="14">
        <f>BL21:BL43/1.27</f>
        <v>35.433070866141733</v>
      </c>
      <c r="BN21" s="9">
        <v>0</v>
      </c>
      <c r="BO21" s="9">
        <v>0</v>
      </c>
      <c r="BP21" s="9">
        <v>0</v>
      </c>
      <c r="BQ21" s="9">
        <v>3</v>
      </c>
      <c r="BR21" s="9">
        <v>3</v>
      </c>
      <c r="BS21" s="9">
        <v>11</v>
      </c>
      <c r="BT21" s="9">
        <v>5</v>
      </c>
      <c r="BU21" s="9">
        <v>6</v>
      </c>
      <c r="BV21" s="9">
        <v>3</v>
      </c>
      <c r="BW21" s="9">
        <v>1.75</v>
      </c>
      <c r="BX21" s="9">
        <v>5.5</v>
      </c>
      <c r="BY21" s="9">
        <v>2.5</v>
      </c>
      <c r="BZ21" s="13">
        <f t="shared" si="1"/>
        <v>40.75</v>
      </c>
      <c r="CA21" s="14">
        <f>BZ21:BZ43/1.2</f>
        <v>33.958333333333336</v>
      </c>
      <c r="CB21" s="14">
        <f t="shared" si="2"/>
        <v>34.695702099737531</v>
      </c>
    </row>
    <row r="22" spans="1:80" ht="63">
      <c r="A22" s="9">
        <v>16</v>
      </c>
      <c r="B22" s="9" t="s">
        <v>20</v>
      </c>
      <c r="C22" s="15" t="s">
        <v>228</v>
      </c>
      <c r="D22" s="9">
        <v>1</v>
      </c>
      <c r="E22" s="9">
        <v>0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1</v>
      </c>
      <c r="Y22" s="9">
        <v>0</v>
      </c>
      <c r="Z22" s="9">
        <v>1</v>
      </c>
      <c r="AA22" s="9">
        <v>0</v>
      </c>
      <c r="AB22" s="9">
        <v>0</v>
      </c>
      <c r="AC22" s="9">
        <v>0</v>
      </c>
      <c r="AD22" s="9">
        <v>0</v>
      </c>
      <c r="AE22" s="9">
        <v>1</v>
      </c>
      <c r="AF22" s="9">
        <v>1</v>
      </c>
      <c r="AG22" s="9">
        <v>0</v>
      </c>
      <c r="AH22" s="9">
        <v>2</v>
      </c>
      <c r="AI22" s="9">
        <v>1</v>
      </c>
      <c r="AJ22" s="9">
        <v>0</v>
      </c>
      <c r="AK22" s="9">
        <v>0</v>
      </c>
      <c r="AL22" s="9">
        <v>0</v>
      </c>
      <c r="AM22" s="9">
        <v>1</v>
      </c>
      <c r="AN22" s="9">
        <v>0</v>
      </c>
      <c r="AO22" s="9">
        <v>2</v>
      </c>
      <c r="AP22" s="9">
        <v>1</v>
      </c>
      <c r="AQ22" s="9">
        <v>0</v>
      </c>
      <c r="AR22" s="9">
        <v>0</v>
      </c>
      <c r="AS22" s="9">
        <v>0</v>
      </c>
      <c r="AT22" s="9">
        <v>1</v>
      </c>
      <c r="AU22" s="9">
        <v>1</v>
      </c>
      <c r="AV22" s="9">
        <v>2</v>
      </c>
      <c r="AW22" s="9">
        <v>0</v>
      </c>
      <c r="AX22" s="9">
        <v>2</v>
      </c>
      <c r="AY22" s="9">
        <v>1</v>
      </c>
      <c r="AZ22" s="9">
        <v>0</v>
      </c>
      <c r="BA22" s="9">
        <v>0</v>
      </c>
      <c r="BB22" s="9">
        <v>4</v>
      </c>
      <c r="BC22" s="9">
        <v>1.5</v>
      </c>
      <c r="BD22" s="9">
        <v>2</v>
      </c>
      <c r="BE22" s="9">
        <v>0</v>
      </c>
      <c r="BF22" s="9">
        <v>2</v>
      </c>
      <c r="BG22" s="9">
        <v>1.5</v>
      </c>
      <c r="BH22" s="9">
        <v>2</v>
      </c>
      <c r="BI22" s="9">
        <v>1</v>
      </c>
      <c r="BJ22" s="9">
        <v>2.5</v>
      </c>
      <c r="BK22" s="9">
        <v>3.5</v>
      </c>
      <c r="BL22" s="11">
        <f t="shared" si="0"/>
        <v>42</v>
      </c>
      <c r="BM22" s="14">
        <f>BL22:BL43/1.27</f>
        <v>33.070866141732282</v>
      </c>
      <c r="BN22" s="9">
        <v>0</v>
      </c>
      <c r="BO22" s="9">
        <v>0</v>
      </c>
      <c r="BP22" s="9">
        <v>12</v>
      </c>
      <c r="BQ22" s="9">
        <v>3</v>
      </c>
      <c r="BR22" s="9">
        <v>0</v>
      </c>
      <c r="BS22" s="9">
        <v>13.5</v>
      </c>
      <c r="BT22" s="9">
        <v>5</v>
      </c>
      <c r="BU22" s="9">
        <v>0</v>
      </c>
      <c r="BV22" s="9">
        <v>2</v>
      </c>
      <c r="BW22" s="9">
        <v>2</v>
      </c>
      <c r="BX22" s="9">
        <v>5.5</v>
      </c>
      <c r="BY22" s="9">
        <v>0.5</v>
      </c>
      <c r="BZ22" s="13">
        <f t="shared" si="1"/>
        <v>43.5</v>
      </c>
      <c r="CA22" s="14">
        <f>BZ22:BZ43/1.2</f>
        <v>36.25</v>
      </c>
      <c r="CB22" s="14">
        <f t="shared" si="2"/>
        <v>34.660433070866141</v>
      </c>
    </row>
    <row r="23" spans="1:80" ht="63">
      <c r="A23" s="9">
        <v>17</v>
      </c>
      <c r="B23" s="9" t="s">
        <v>15</v>
      </c>
      <c r="C23" s="15" t="s">
        <v>224</v>
      </c>
      <c r="D23" s="9">
        <v>0</v>
      </c>
      <c r="E23" s="9">
        <v>0</v>
      </c>
      <c r="F23" s="9">
        <v>1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1</v>
      </c>
      <c r="Q23" s="9">
        <v>1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1</v>
      </c>
      <c r="Y23" s="9">
        <v>1</v>
      </c>
      <c r="Z23" s="9">
        <v>1</v>
      </c>
      <c r="AA23" s="9">
        <v>0</v>
      </c>
      <c r="AB23" s="9">
        <v>0</v>
      </c>
      <c r="AC23" s="9">
        <v>0</v>
      </c>
      <c r="AD23" s="9">
        <v>1</v>
      </c>
      <c r="AE23" s="9">
        <v>0</v>
      </c>
      <c r="AF23" s="9">
        <v>0</v>
      </c>
      <c r="AG23" s="9">
        <v>0</v>
      </c>
      <c r="AH23" s="9">
        <v>3</v>
      </c>
      <c r="AI23" s="9">
        <v>2</v>
      </c>
      <c r="AJ23" s="9">
        <v>0</v>
      </c>
      <c r="AK23" s="9">
        <v>1</v>
      </c>
      <c r="AL23" s="9">
        <v>2</v>
      </c>
      <c r="AM23" s="9">
        <v>1</v>
      </c>
      <c r="AN23" s="9">
        <v>0</v>
      </c>
      <c r="AO23" s="9">
        <v>1</v>
      </c>
      <c r="AP23" s="9">
        <v>1</v>
      </c>
      <c r="AQ23" s="9">
        <v>2</v>
      </c>
      <c r="AR23" s="9">
        <v>2</v>
      </c>
      <c r="AS23" s="9">
        <v>1</v>
      </c>
      <c r="AT23" s="9">
        <v>0</v>
      </c>
      <c r="AU23" s="9">
        <v>1</v>
      </c>
      <c r="AV23" s="9">
        <v>2</v>
      </c>
      <c r="AW23" s="9">
        <v>1</v>
      </c>
      <c r="AX23" s="9">
        <v>1</v>
      </c>
      <c r="AY23" s="9">
        <v>2</v>
      </c>
      <c r="AZ23" s="9">
        <v>0</v>
      </c>
      <c r="BA23" s="9">
        <v>0</v>
      </c>
      <c r="BB23" s="9">
        <v>3</v>
      </c>
      <c r="BC23" s="9">
        <v>2</v>
      </c>
      <c r="BD23" s="9">
        <v>2</v>
      </c>
      <c r="BE23" s="9">
        <v>0.5</v>
      </c>
      <c r="BF23" s="9">
        <v>2</v>
      </c>
      <c r="BG23" s="9">
        <v>1.5</v>
      </c>
      <c r="BH23" s="9">
        <v>0.5</v>
      </c>
      <c r="BI23" s="9">
        <v>1.5</v>
      </c>
      <c r="BJ23" s="9">
        <v>2.5</v>
      </c>
      <c r="BK23" s="9">
        <v>3.5</v>
      </c>
      <c r="BL23" s="11">
        <f t="shared" si="0"/>
        <v>52</v>
      </c>
      <c r="BM23" s="14">
        <f>BL23:BL43/1.27</f>
        <v>40.944881889763778</v>
      </c>
      <c r="BN23" s="9">
        <v>0</v>
      </c>
      <c r="BO23" s="9">
        <v>2</v>
      </c>
      <c r="BP23" s="9">
        <v>0</v>
      </c>
      <c r="BQ23" s="9">
        <v>3</v>
      </c>
      <c r="BR23" s="9">
        <v>0</v>
      </c>
      <c r="BS23" s="9">
        <v>12</v>
      </c>
      <c r="BT23" s="9">
        <v>5</v>
      </c>
      <c r="BU23" s="9">
        <v>2</v>
      </c>
      <c r="BV23" s="9">
        <v>0</v>
      </c>
      <c r="BW23" s="9">
        <v>1.75</v>
      </c>
      <c r="BX23" s="9">
        <v>5</v>
      </c>
      <c r="BY23" s="9">
        <v>2.5</v>
      </c>
      <c r="BZ23" s="13">
        <f t="shared" si="1"/>
        <v>33.25</v>
      </c>
      <c r="CA23" s="14">
        <f>BZ23:BZ43/1.2</f>
        <v>27.708333333333336</v>
      </c>
      <c r="CB23" s="14">
        <f t="shared" si="2"/>
        <v>34.326607611548553</v>
      </c>
    </row>
    <row r="24" spans="1:80" s="2" customFormat="1" ht="47.25">
      <c r="A24" s="9">
        <v>18</v>
      </c>
      <c r="B24" s="9" t="s">
        <v>26</v>
      </c>
      <c r="C24" s="15" t="s">
        <v>233</v>
      </c>
      <c r="D24" s="9">
        <v>1</v>
      </c>
      <c r="E24" s="9">
        <v>1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1</v>
      </c>
      <c r="T24" s="9">
        <v>1</v>
      </c>
      <c r="U24" s="9">
        <v>0</v>
      </c>
      <c r="V24" s="9">
        <v>0</v>
      </c>
      <c r="W24" s="9">
        <v>1</v>
      </c>
      <c r="X24" s="9">
        <v>1</v>
      </c>
      <c r="Y24" s="9">
        <v>0</v>
      </c>
      <c r="Z24" s="9">
        <v>1</v>
      </c>
      <c r="AA24" s="9">
        <v>0</v>
      </c>
      <c r="AB24" s="9">
        <v>0</v>
      </c>
      <c r="AC24" s="9">
        <v>1</v>
      </c>
      <c r="AD24" s="9">
        <v>0</v>
      </c>
      <c r="AE24" s="9">
        <v>0</v>
      </c>
      <c r="AF24" s="9">
        <v>0</v>
      </c>
      <c r="AG24" s="9">
        <v>1</v>
      </c>
      <c r="AH24" s="9">
        <v>2</v>
      </c>
      <c r="AI24" s="9">
        <v>1</v>
      </c>
      <c r="AJ24" s="9">
        <v>0</v>
      </c>
      <c r="AK24" s="9">
        <v>1</v>
      </c>
      <c r="AL24" s="9">
        <v>2</v>
      </c>
      <c r="AM24" s="9">
        <v>0</v>
      </c>
      <c r="AN24" s="9">
        <v>0</v>
      </c>
      <c r="AO24" s="9">
        <v>2</v>
      </c>
      <c r="AP24" s="9">
        <v>1</v>
      </c>
      <c r="AQ24" s="9">
        <v>0</v>
      </c>
      <c r="AR24" s="9">
        <v>2</v>
      </c>
      <c r="AS24" s="9">
        <v>3</v>
      </c>
      <c r="AT24" s="9">
        <v>0</v>
      </c>
      <c r="AU24" s="9">
        <v>1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1</v>
      </c>
      <c r="BB24" s="9">
        <v>2</v>
      </c>
      <c r="BC24" s="9">
        <v>2.5</v>
      </c>
      <c r="BD24" s="9">
        <v>2</v>
      </c>
      <c r="BE24" s="9">
        <v>1</v>
      </c>
      <c r="BF24" s="9">
        <v>0.5</v>
      </c>
      <c r="BG24" s="9">
        <v>2.5</v>
      </c>
      <c r="BH24" s="9">
        <v>1</v>
      </c>
      <c r="BI24" s="9">
        <v>2.5</v>
      </c>
      <c r="BJ24" s="9">
        <v>1</v>
      </c>
      <c r="BK24" s="9">
        <v>4</v>
      </c>
      <c r="BL24" s="11">
        <f t="shared" si="0"/>
        <v>46</v>
      </c>
      <c r="BM24" s="14">
        <f>BL24:BL45/1.27</f>
        <v>36.220472440944881</v>
      </c>
      <c r="BN24" s="9">
        <v>0</v>
      </c>
      <c r="BO24" s="9">
        <v>0</v>
      </c>
      <c r="BP24" s="9">
        <v>0</v>
      </c>
      <c r="BQ24" s="9">
        <v>3</v>
      </c>
      <c r="BR24" s="9">
        <v>3</v>
      </c>
      <c r="BS24" s="9">
        <v>10.5</v>
      </c>
      <c r="BT24" s="9">
        <v>8</v>
      </c>
      <c r="BU24" s="9">
        <v>6</v>
      </c>
      <c r="BV24" s="9">
        <v>0</v>
      </c>
      <c r="BW24" s="9">
        <v>2</v>
      </c>
      <c r="BX24" s="9">
        <v>6</v>
      </c>
      <c r="BY24" s="9">
        <v>0</v>
      </c>
      <c r="BZ24" s="13">
        <f t="shared" si="1"/>
        <v>38.5</v>
      </c>
      <c r="CA24" s="14">
        <f>BZ24:BZ45/1.2</f>
        <v>32.083333333333336</v>
      </c>
      <c r="CB24" s="14">
        <f t="shared" si="2"/>
        <v>34.151902887139109</v>
      </c>
    </row>
    <row r="25" spans="1:80" ht="47.25">
      <c r="A25" s="9">
        <v>19</v>
      </c>
      <c r="B25" s="9" t="s">
        <v>58</v>
      </c>
      <c r="C25" s="15" t="s">
        <v>237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1</v>
      </c>
      <c r="N25" s="9">
        <v>0</v>
      </c>
      <c r="O25" s="9">
        <v>0</v>
      </c>
      <c r="P25" s="9">
        <v>1</v>
      </c>
      <c r="Q25" s="9">
        <v>0</v>
      </c>
      <c r="R25" s="9">
        <v>0</v>
      </c>
      <c r="S25" s="9">
        <v>1</v>
      </c>
      <c r="T25" s="9">
        <v>1</v>
      </c>
      <c r="U25" s="9">
        <v>0</v>
      </c>
      <c r="V25" s="9">
        <v>0</v>
      </c>
      <c r="W25" s="9">
        <v>0</v>
      </c>
      <c r="X25" s="9">
        <v>1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0</v>
      </c>
      <c r="AF25" s="9">
        <v>1</v>
      </c>
      <c r="AG25" s="9">
        <v>1</v>
      </c>
      <c r="AH25" s="9">
        <v>1</v>
      </c>
      <c r="AI25" s="9">
        <v>0</v>
      </c>
      <c r="AJ25" s="9">
        <v>0</v>
      </c>
      <c r="AK25" s="9">
        <v>0</v>
      </c>
      <c r="AL25" s="9">
        <v>0</v>
      </c>
      <c r="AM25" s="9">
        <v>2</v>
      </c>
      <c r="AN25" s="9">
        <v>0</v>
      </c>
      <c r="AO25" s="9">
        <v>0</v>
      </c>
      <c r="AP25" s="9">
        <v>1</v>
      </c>
      <c r="AQ25" s="9">
        <v>2</v>
      </c>
      <c r="AR25" s="9">
        <v>0</v>
      </c>
      <c r="AS25" s="9">
        <v>3</v>
      </c>
      <c r="AT25" s="9">
        <v>0</v>
      </c>
      <c r="AU25" s="9">
        <v>3</v>
      </c>
      <c r="AV25" s="9">
        <v>0</v>
      </c>
      <c r="AW25" s="9">
        <v>1</v>
      </c>
      <c r="AX25" s="9">
        <v>0</v>
      </c>
      <c r="AY25" s="9">
        <v>2</v>
      </c>
      <c r="AZ25" s="9">
        <v>1</v>
      </c>
      <c r="BA25" s="9">
        <v>1</v>
      </c>
      <c r="BB25" s="9">
        <v>2</v>
      </c>
      <c r="BC25" s="9">
        <v>1</v>
      </c>
      <c r="BD25" s="9">
        <v>2</v>
      </c>
      <c r="BE25" s="9">
        <v>2</v>
      </c>
      <c r="BF25" s="9">
        <v>0</v>
      </c>
      <c r="BG25" s="9">
        <v>0</v>
      </c>
      <c r="BH25" s="9">
        <v>0.5</v>
      </c>
      <c r="BI25" s="9">
        <v>0.5</v>
      </c>
      <c r="BJ25" s="9">
        <v>2</v>
      </c>
      <c r="BK25" s="9">
        <v>4.5</v>
      </c>
      <c r="BL25" s="11">
        <f t="shared" si="0"/>
        <v>42.5</v>
      </c>
      <c r="BM25" s="14">
        <f>BL25:BL38/1.27</f>
        <v>33.464566929133859</v>
      </c>
      <c r="BN25" s="9">
        <v>0</v>
      </c>
      <c r="BO25" s="9">
        <v>0</v>
      </c>
      <c r="BP25" s="9">
        <v>0</v>
      </c>
      <c r="BQ25" s="9">
        <v>3</v>
      </c>
      <c r="BR25" s="9">
        <v>3</v>
      </c>
      <c r="BS25" s="9">
        <v>16.5</v>
      </c>
      <c r="BT25" s="9">
        <v>5</v>
      </c>
      <c r="BU25" s="9">
        <v>4.5</v>
      </c>
      <c r="BV25" s="9">
        <v>2</v>
      </c>
      <c r="BW25" s="9">
        <v>1.5</v>
      </c>
      <c r="BX25" s="9">
        <v>4</v>
      </c>
      <c r="BY25" s="9">
        <v>2</v>
      </c>
      <c r="BZ25" s="13">
        <f t="shared" si="1"/>
        <v>41.5</v>
      </c>
      <c r="CA25" s="14">
        <f>BZ25:BZ38/1.2</f>
        <v>34.583333333333336</v>
      </c>
      <c r="CB25" s="14">
        <f t="shared" si="2"/>
        <v>34.023950131233597</v>
      </c>
    </row>
    <row r="26" spans="1:80" ht="63">
      <c r="A26" s="9">
        <v>20</v>
      </c>
      <c r="B26" s="9" t="s">
        <v>50</v>
      </c>
      <c r="C26" s="17" t="s">
        <v>228</v>
      </c>
      <c r="D26" s="9">
        <v>1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0</v>
      </c>
      <c r="K26" s="9">
        <v>1</v>
      </c>
      <c r="L26" s="9">
        <v>1</v>
      </c>
      <c r="M26" s="9">
        <v>0</v>
      </c>
      <c r="N26" s="9">
        <v>1</v>
      </c>
      <c r="O26" s="9">
        <v>0</v>
      </c>
      <c r="P26" s="9">
        <v>1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</v>
      </c>
      <c r="W26" s="9">
        <v>0</v>
      </c>
      <c r="X26" s="9">
        <v>0</v>
      </c>
      <c r="Y26" s="9">
        <v>1</v>
      </c>
      <c r="Z26" s="9">
        <v>1</v>
      </c>
      <c r="AA26" s="9">
        <v>1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2</v>
      </c>
      <c r="AJ26" s="9">
        <v>3</v>
      </c>
      <c r="AK26" s="9">
        <v>1</v>
      </c>
      <c r="AL26" s="9">
        <v>0</v>
      </c>
      <c r="AM26" s="9">
        <v>1</v>
      </c>
      <c r="AN26" s="9">
        <v>0</v>
      </c>
      <c r="AO26" s="9">
        <v>0</v>
      </c>
      <c r="AP26" s="9">
        <v>1</v>
      </c>
      <c r="AQ26" s="9">
        <v>3</v>
      </c>
      <c r="AR26" s="9">
        <v>2</v>
      </c>
      <c r="AS26" s="9">
        <v>2</v>
      </c>
      <c r="AT26" s="9">
        <v>1</v>
      </c>
      <c r="AU26" s="9">
        <v>3</v>
      </c>
      <c r="AV26" s="9">
        <v>0</v>
      </c>
      <c r="AW26" s="9">
        <v>1</v>
      </c>
      <c r="AX26" s="9">
        <v>3</v>
      </c>
      <c r="AY26" s="9">
        <v>0</v>
      </c>
      <c r="AZ26" s="9">
        <v>0</v>
      </c>
      <c r="BA26" s="9">
        <v>1</v>
      </c>
      <c r="BB26" s="9">
        <v>1</v>
      </c>
      <c r="BC26" s="9">
        <v>1</v>
      </c>
      <c r="BD26" s="9">
        <v>2</v>
      </c>
      <c r="BE26" s="9">
        <v>0</v>
      </c>
      <c r="BF26" s="9">
        <v>0</v>
      </c>
      <c r="BG26" s="9">
        <v>0.5</v>
      </c>
      <c r="BH26" s="9">
        <v>1</v>
      </c>
      <c r="BI26" s="9">
        <v>1.5</v>
      </c>
      <c r="BJ26" s="9">
        <v>1.5</v>
      </c>
      <c r="BK26" s="9">
        <v>3</v>
      </c>
      <c r="BL26" s="11">
        <f t="shared" si="0"/>
        <v>47.5</v>
      </c>
      <c r="BM26" s="14">
        <f>BL26:BL44/1.27</f>
        <v>37.401574803149607</v>
      </c>
      <c r="BN26" s="9">
        <v>0</v>
      </c>
      <c r="BO26" s="9">
        <v>0</v>
      </c>
      <c r="BP26" s="9">
        <v>0</v>
      </c>
      <c r="BQ26" s="9">
        <v>3</v>
      </c>
      <c r="BR26" s="9">
        <v>3</v>
      </c>
      <c r="BS26" s="9">
        <v>15.5</v>
      </c>
      <c r="BT26" s="9">
        <v>6</v>
      </c>
      <c r="BU26" s="9">
        <v>0</v>
      </c>
      <c r="BV26" s="9">
        <v>1</v>
      </c>
      <c r="BW26" s="9">
        <v>0.75</v>
      </c>
      <c r="BX26" s="9">
        <v>3</v>
      </c>
      <c r="BY26" s="9">
        <v>2</v>
      </c>
      <c r="BZ26" s="13">
        <f t="shared" si="1"/>
        <v>34.25</v>
      </c>
      <c r="CA26" s="14">
        <f>BZ26:BZ44/1.2</f>
        <v>28.541666666666668</v>
      </c>
      <c r="CB26" s="14">
        <f t="shared" si="2"/>
        <v>32.971620734908136</v>
      </c>
    </row>
    <row r="27" spans="1:80" ht="63">
      <c r="A27" s="9">
        <v>21</v>
      </c>
      <c r="B27" s="9" t="s">
        <v>18</v>
      </c>
      <c r="C27" s="15" t="s">
        <v>226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1</v>
      </c>
      <c r="K27" s="9">
        <v>0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</v>
      </c>
      <c r="U27" s="9">
        <v>0</v>
      </c>
      <c r="V27" s="9">
        <v>1</v>
      </c>
      <c r="W27" s="9">
        <v>1</v>
      </c>
      <c r="X27" s="9">
        <v>0</v>
      </c>
      <c r="Y27" s="9">
        <v>1</v>
      </c>
      <c r="Z27" s="9">
        <v>1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1</v>
      </c>
      <c r="AI27" s="9">
        <v>1</v>
      </c>
      <c r="AJ27" s="9">
        <v>2</v>
      </c>
      <c r="AK27" s="9">
        <v>0</v>
      </c>
      <c r="AL27" s="9">
        <v>0</v>
      </c>
      <c r="AM27" s="9">
        <v>3</v>
      </c>
      <c r="AN27" s="9">
        <v>0</v>
      </c>
      <c r="AO27" s="9">
        <v>0</v>
      </c>
      <c r="AP27" s="9">
        <v>1</v>
      </c>
      <c r="AQ27" s="9">
        <v>1</v>
      </c>
      <c r="AR27" s="9">
        <v>0</v>
      </c>
      <c r="AS27" s="9">
        <v>2</v>
      </c>
      <c r="AT27" s="9">
        <v>1</v>
      </c>
      <c r="AU27" s="9">
        <v>2</v>
      </c>
      <c r="AV27" s="9">
        <v>1</v>
      </c>
      <c r="AW27" s="9">
        <v>1</v>
      </c>
      <c r="AX27" s="9">
        <v>2</v>
      </c>
      <c r="AY27" s="9">
        <v>1</v>
      </c>
      <c r="AZ27" s="9">
        <v>1</v>
      </c>
      <c r="BA27" s="9">
        <v>0</v>
      </c>
      <c r="BB27" s="9">
        <v>0.5</v>
      </c>
      <c r="BC27" s="9">
        <v>1.5</v>
      </c>
      <c r="BD27" s="9">
        <v>2</v>
      </c>
      <c r="BE27" s="9">
        <v>1</v>
      </c>
      <c r="BF27" s="9">
        <v>0.5</v>
      </c>
      <c r="BG27" s="9">
        <v>0</v>
      </c>
      <c r="BH27" s="9">
        <v>1.5</v>
      </c>
      <c r="BI27" s="9">
        <v>1.5</v>
      </c>
      <c r="BJ27" s="9">
        <v>1.5</v>
      </c>
      <c r="BK27" s="9">
        <v>3</v>
      </c>
      <c r="BL27" s="11">
        <f t="shared" si="0"/>
        <v>42</v>
      </c>
      <c r="BM27" s="14">
        <f>BL27:BL47/1.27</f>
        <v>33.070866141732282</v>
      </c>
      <c r="BN27" s="9">
        <v>2</v>
      </c>
      <c r="BO27" s="9">
        <v>0</v>
      </c>
      <c r="BP27" s="9">
        <v>0</v>
      </c>
      <c r="BQ27" s="9">
        <v>3</v>
      </c>
      <c r="BR27" s="9">
        <v>0</v>
      </c>
      <c r="BS27" s="9">
        <v>17.5</v>
      </c>
      <c r="BT27" s="9">
        <v>7</v>
      </c>
      <c r="BU27" s="9">
        <v>3.5</v>
      </c>
      <c r="BV27" s="9">
        <v>0</v>
      </c>
      <c r="BW27" s="9">
        <v>1.25</v>
      </c>
      <c r="BX27" s="9">
        <v>3</v>
      </c>
      <c r="BY27" s="9">
        <v>0</v>
      </c>
      <c r="BZ27" s="13">
        <f t="shared" si="1"/>
        <v>37.25</v>
      </c>
      <c r="CA27" s="14">
        <f>BZ27:BZ47/1.2</f>
        <v>31.041666666666668</v>
      </c>
      <c r="CB27" s="14">
        <f t="shared" si="2"/>
        <v>32.056266404199476</v>
      </c>
    </row>
    <row r="28" spans="1:80" ht="47.25">
      <c r="A28" s="9">
        <v>22</v>
      </c>
      <c r="B28" s="9" t="s">
        <v>70</v>
      </c>
      <c r="C28" s="15" t="s">
        <v>254</v>
      </c>
      <c r="D28" s="9">
        <v>0</v>
      </c>
      <c r="E28" s="9">
        <v>1</v>
      </c>
      <c r="F28" s="9">
        <v>0</v>
      </c>
      <c r="G28" s="9">
        <v>0</v>
      </c>
      <c r="H28" s="9">
        <v>1</v>
      </c>
      <c r="I28" s="9">
        <v>1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1</v>
      </c>
      <c r="R28" s="9">
        <v>0</v>
      </c>
      <c r="S28" s="9">
        <v>1</v>
      </c>
      <c r="T28" s="9">
        <v>1</v>
      </c>
      <c r="U28" s="9">
        <v>0</v>
      </c>
      <c r="V28" s="9">
        <v>0</v>
      </c>
      <c r="W28" s="9">
        <v>0</v>
      </c>
      <c r="X28" s="9">
        <v>1</v>
      </c>
      <c r="Y28" s="9">
        <v>1</v>
      </c>
      <c r="Z28" s="9">
        <v>1</v>
      </c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1</v>
      </c>
      <c r="AI28" s="9">
        <v>3</v>
      </c>
      <c r="AJ28" s="9">
        <v>0</v>
      </c>
      <c r="AK28" s="9">
        <v>1</v>
      </c>
      <c r="AL28" s="9">
        <v>1</v>
      </c>
      <c r="AM28" s="9">
        <v>2</v>
      </c>
      <c r="AN28" s="9">
        <v>0</v>
      </c>
      <c r="AO28" s="9">
        <v>2</v>
      </c>
      <c r="AP28" s="9">
        <v>0</v>
      </c>
      <c r="AQ28" s="9">
        <v>2</v>
      </c>
      <c r="AR28" s="9">
        <v>0</v>
      </c>
      <c r="AS28" s="9">
        <v>1</v>
      </c>
      <c r="AT28" s="9">
        <v>3</v>
      </c>
      <c r="AU28" s="9">
        <v>1</v>
      </c>
      <c r="AV28" s="9">
        <v>2</v>
      </c>
      <c r="AW28" s="9">
        <v>1</v>
      </c>
      <c r="AX28" s="9">
        <v>2</v>
      </c>
      <c r="AY28" s="9">
        <v>0</v>
      </c>
      <c r="AZ28" s="9">
        <v>1</v>
      </c>
      <c r="BA28" s="9">
        <v>1</v>
      </c>
      <c r="BB28" s="9">
        <v>4</v>
      </c>
      <c r="BC28" s="9">
        <v>0.5</v>
      </c>
      <c r="BD28" s="9">
        <v>0</v>
      </c>
      <c r="BE28" s="9">
        <v>1</v>
      </c>
      <c r="BF28" s="9">
        <v>0.5</v>
      </c>
      <c r="BG28" s="9">
        <v>0</v>
      </c>
      <c r="BH28" s="9">
        <v>1</v>
      </c>
      <c r="BI28" s="9">
        <v>1</v>
      </c>
      <c r="BJ28" s="9">
        <v>0.5</v>
      </c>
      <c r="BK28" s="9">
        <v>1.5</v>
      </c>
      <c r="BL28" s="11">
        <f t="shared" si="0"/>
        <v>46</v>
      </c>
      <c r="BM28" s="14">
        <f>BL28:BL29/1.27</f>
        <v>36.220472440944881</v>
      </c>
      <c r="BN28" s="9">
        <v>0</v>
      </c>
      <c r="BO28" s="9">
        <v>10</v>
      </c>
      <c r="BP28" s="9">
        <v>0</v>
      </c>
      <c r="BQ28" s="9">
        <v>0</v>
      </c>
      <c r="BR28" s="9">
        <v>0</v>
      </c>
      <c r="BS28" s="9">
        <v>6.5</v>
      </c>
      <c r="BT28" s="9">
        <v>4</v>
      </c>
      <c r="BU28" s="9">
        <v>4.5</v>
      </c>
      <c r="BV28" s="9">
        <v>1</v>
      </c>
      <c r="BW28" s="9">
        <v>1.25</v>
      </c>
      <c r="BX28" s="9">
        <v>5</v>
      </c>
      <c r="BY28" s="9">
        <v>0.5</v>
      </c>
      <c r="BZ28" s="13">
        <f t="shared" si="1"/>
        <v>32.75</v>
      </c>
      <c r="CA28" s="14">
        <f>BZ28:BZ29/1.2</f>
        <v>27.291666666666668</v>
      </c>
      <c r="CB28" s="14">
        <f t="shared" si="2"/>
        <v>31.756069553805773</v>
      </c>
    </row>
    <row r="29" spans="1:80" ht="63">
      <c r="A29" s="9">
        <v>23</v>
      </c>
      <c r="B29" s="9" t="s">
        <v>52</v>
      </c>
      <c r="C29" s="17" t="s">
        <v>246</v>
      </c>
      <c r="D29" s="9">
        <v>1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1</v>
      </c>
      <c r="M29" s="9">
        <v>0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1</v>
      </c>
      <c r="T29" s="9">
        <v>1</v>
      </c>
      <c r="U29" s="9">
        <v>1</v>
      </c>
      <c r="V29" s="9">
        <v>1</v>
      </c>
      <c r="W29" s="9">
        <v>0</v>
      </c>
      <c r="X29" s="9">
        <v>0</v>
      </c>
      <c r="Y29" s="9">
        <v>0</v>
      </c>
      <c r="Z29" s="9">
        <v>1</v>
      </c>
      <c r="AA29" s="9">
        <v>0</v>
      </c>
      <c r="AB29" s="9">
        <v>0</v>
      </c>
      <c r="AC29" s="9">
        <v>0</v>
      </c>
      <c r="AD29" s="9">
        <v>1</v>
      </c>
      <c r="AE29" s="9">
        <v>0</v>
      </c>
      <c r="AF29" s="9">
        <v>0</v>
      </c>
      <c r="AG29" s="9">
        <v>0</v>
      </c>
      <c r="AH29" s="9">
        <v>1</v>
      </c>
      <c r="AI29" s="9">
        <v>0</v>
      </c>
      <c r="AJ29" s="9">
        <v>0</v>
      </c>
      <c r="AK29" s="9">
        <v>0</v>
      </c>
      <c r="AL29" s="9">
        <v>0</v>
      </c>
      <c r="AM29" s="9">
        <v>2</v>
      </c>
      <c r="AN29" s="9">
        <v>0</v>
      </c>
      <c r="AO29" s="9">
        <v>2</v>
      </c>
      <c r="AP29" s="9">
        <v>1</v>
      </c>
      <c r="AQ29" s="9">
        <v>0</v>
      </c>
      <c r="AR29" s="9">
        <v>0</v>
      </c>
      <c r="AS29" s="9">
        <v>1</v>
      </c>
      <c r="AT29" s="9">
        <v>0</v>
      </c>
      <c r="AU29" s="9">
        <v>0</v>
      </c>
      <c r="AV29" s="9">
        <v>2</v>
      </c>
      <c r="AW29" s="9">
        <v>1</v>
      </c>
      <c r="AX29" s="9">
        <v>2</v>
      </c>
      <c r="AY29" s="9">
        <v>0</v>
      </c>
      <c r="AZ29" s="9">
        <v>1</v>
      </c>
      <c r="BA29" s="9">
        <v>1</v>
      </c>
      <c r="BB29" s="9">
        <v>3</v>
      </c>
      <c r="BC29" s="9">
        <v>2</v>
      </c>
      <c r="BD29" s="9">
        <v>1</v>
      </c>
      <c r="BE29" s="9">
        <v>2</v>
      </c>
      <c r="BF29" s="9">
        <v>1.5</v>
      </c>
      <c r="BG29" s="9">
        <v>1.5</v>
      </c>
      <c r="BH29" s="9">
        <v>1</v>
      </c>
      <c r="BI29" s="9">
        <v>1</v>
      </c>
      <c r="BJ29" s="9">
        <v>2</v>
      </c>
      <c r="BK29" s="9">
        <v>4</v>
      </c>
      <c r="BL29" s="11">
        <f t="shared" si="0"/>
        <v>43</v>
      </c>
      <c r="BM29" s="14">
        <f>BL29:BL47/1.27</f>
        <v>33.85826771653543</v>
      </c>
      <c r="BN29" s="9">
        <v>0</v>
      </c>
      <c r="BO29" s="9">
        <v>6</v>
      </c>
      <c r="BP29" s="9">
        <v>0</v>
      </c>
      <c r="BQ29" s="9">
        <v>0</v>
      </c>
      <c r="BR29" s="9">
        <v>0</v>
      </c>
      <c r="BS29" s="9">
        <v>10.5</v>
      </c>
      <c r="BT29" s="9">
        <v>2.5</v>
      </c>
      <c r="BU29" s="9">
        <v>5</v>
      </c>
      <c r="BV29" s="9">
        <v>0</v>
      </c>
      <c r="BW29" s="9">
        <v>2.5</v>
      </c>
      <c r="BX29" s="9">
        <v>7.5</v>
      </c>
      <c r="BY29" s="9">
        <v>1.5</v>
      </c>
      <c r="BZ29" s="13">
        <f t="shared" si="1"/>
        <v>35.5</v>
      </c>
      <c r="CA29" s="14">
        <f>BZ29:BZ47/1.2</f>
        <v>29.583333333333336</v>
      </c>
      <c r="CB29" s="14">
        <f t="shared" si="2"/>
        <v>31.720800524934383</v>
      </c>
    </row>
    <row r="30" spans="1:80" s="2" customFormat="1" ht="47.25">
      <c r="A30" s="9">
        <v>24</v>
      </c>
      <c r="B30" s="9" t="s">
        <v>35</v>
      </c>
      <c r="C30" s="15" t="s">
        <v>237</v>
      </c>
      <c r="D30" s="9">
        <v>0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1</v>
      </c>
      <c r="X30" s="9">
        <v>0</v>
      </c>
      <c r="Y30" s="9">
        <v>1</v>
      </c>
      <c r="Z30" s="9">
        <v>0</v>
      </c>
      <c r="AA30" s="9">
        <v>0</v>
      </c>
      <c r="AB30" s="9">
        <v>0</v>
      </c>
      <c r="AC30" s="9">
        <v>0</v>
      </c>
      <c r="AD30" s="9">
        <v>1</v>
      </c>
      <c r="AE30" s="9">
        <v>0</v>
      </c>
      <c r="AF30" s="9">
        <v>0</v>
      </c>
      <c r="AG30" s="9">
        <v>1</v>
      </c>
      <c r="AH30" s="9">
        <v>1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3</v>
      </c>
      <c r="AO30" s="9">
        <v>0</v>
      </c>
      <c r="AP30" s="9">
        <v>1</v>
      </c>
      <c r="AQ30" s="9">
        <v>2</v>
      </c>
      <c r="AR30" s="9">
        <v>2</v>
      </c>
      <c r="AS30" s="9">
        <v>1</v>
      </c>
      <c r="AT30" s="9">
        <v>0</v>
      </c>
      <c r="AU30" s="9">
        <v>3</v>
      </c>
      <c r="AV30" s="9">
        <v>2</v>
      </c>
      <c r="AW30" s="9">
        <v>0</v>
      </c>
      <c r="AX30" s="9">
        <v>1</v>
      </c>
      <c r="AY30" s="9">
        <v>0</v>
      </c>
      <c r="AZ30" s="9">
        <v>0</v>
      </c>
      <c r="BA30" s="9">
        <v>0</v>
      </c>
      <c r="BB30" s="9">
        <v>3</v>
      </c>
      <c r="BC30" s="9">
        <v>2</v>
      </c>
      <c r="BD30" s="9">
        <v>1.5</v>
      </c>
      <c r="BE30" s="9">
        <v>0.5</v>
      </c>
      <c r="BF30" s="9">
        <v>2</v>
      </c>
      <c r="BG30" s="9">
        <v>0.5</v>
      </c>
      <c r="BH30" s="9">
        <v>0.5</v>
      </c>
      <c r="BI30" s="9">
        <v>0.5</v>
      </c>
      <c r="BJ30" s="9">
        <v>2</v>
      </c>
      <c r="BK30" s="9">
        <v>3</v>
      </c>
      <c r="BL30" s="11">
        <f t="shared" si="0"/>
        <v>38.5</v>
      </c>
      <c r="BM30" s="14">
        <f>BL30:BL50/1.27</f>
        <v>30.314960629921259</v>
      </c>
      <c r="BN30" s="9">
        <v>0</v>
      </c>
      <c r="BO30" s="9">
        <v>8</v>
      </c>
      <c r="BP30" s="9">
        <v>0</v>
      </c>
      <c r="BQ30" s="9">
        <v>3</v>
      </c>
      <c r="BR30" s="9">
        <v>3</v>
      </c>
      <c r="BS30" s="9">
        <v>13.5</v>
      </c>
      <c r="BT30" s="9">
        <v>5</v>
      </c>
      <c r="BU30" s="9">
        <v>1.5</v>
      </c>
      <c r="BV30" s="9">
        <v>0</v>
      </c>
      <c r="BW30" s="9">
        <v>0.5</v>
      </c>
      <c r="BX30" s="9">
        <v>4</v>
      </c>
      <c r="BY30" s="9">
        <v>0.5</v>
      </c>
      <c r="BZ30" s="13">
        <f t="shared" si="1"/>
        <v>39</v>
      </c>
      <c r="CA30" s="14">
        <f>BZ30:BZ50/1.2</f>
        <v>32.5</v>
      </c>
      <c r="CB30" s="14">
        <f t="shared" si="2"/>
        <v>31.40748031496063</v>
      </c>
    </row>
    <row r="31" spans="1:80" ht="63">
      <c r="A31" s="9">
        <v>25</v>
      </c>
      <c r="B31" s="9" t="s">
        <v>36</v>
      </c>
      <c r="C31" s="15" t="s">
        <v>239</v>
      </c>
      <c r="D31" s="9">
        <v>1</v>
      </c>
      <c r="E31" s="9">
        <v>0</v>
      </c>
      <c r="F31" s="9">
        <v>0</v>
      </c>
      <c r="G31" s="9">
        <v>1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0</v>
      </c>
      <c r="N31" s="9">
        <v>1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1</v>
      </c>
      <c r="X31" s="9">
        <v>1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1</v>
      </c>
      <c r="AI31" s="9">
        <v>1</v>
      </c>
      <c r="AJ31" s="9">
        <v>1</v>
      </c>
      <c r="AK31" s="9">
        <v>2</v>
      </c>
      <c r="AL31" s="9">
        <v>0</v>
      </c>
      <c r="AM31" s="9">
        <v>0</v>
      </c>
      <c r="AN31" s="9">
        <v>0</v>
      </c>
      <c r="AO31" s="9">
        <v>2</v>
      </c>
      <c r="AP31" s="9">
        <v>1</v>
      </c>
      <c r="AQ31" s="9">
        <v>1</v>
      </c>
      <c r="AR31" s="9">
        <v>2</v>
      </c>
      <c r="AS31" s="9">
        <v>0</v>
      </c>
      <c r="AT31" s="9">
        <v>2</v>
      </c>
      <c r="AU31" s="9">
        <v>0</v>
      </c>
      <c r="AV31" s="9">
        <v>1</v>
      </c>
      <c r="AW31" s="9">
        <v>3</v>
      </c>
      <c r="AX31" s="9">
        <v>1</v>
      </c>
      <c r="AY31" s="9">
        <v>3</v>
      </c>
      <c r="AZ31" s="9">
        <v>2</v>
      </c>
      <c r="BA31" s="9">
        <v>0</v>
      </c>
      <c r="BB31" s="9">
        <v>4</v>
      </c>
      <c r="BC31" s="9">
        <v>1</v>
      </c>
      <c r="BD31" s="9">
        <v>1.5</v>
      </c>
      <c r="BE31" s="9">
        <v>1</v>
      </c>
      <c r="BF31" s="9">
        <v>1.5</v>
      </c>
      <c r="BG31" s="9">
        <v>1</v>
      </c>
      <c r="BH31" s="9">
        <v>0.5</v>
      </c>
      <c r="BI31" s="9">
        <v>0</v>
      </c>
      <c r="BJ31" s="9">
        <v>1</v>
      </c>
      <c r="BK31" s="9">
        <v>3</v>
      </c>
      <c r="BL31" s="11">
        <f t="shared" si="0"/>
        <v>43.5</v>
      </c>
      <c r="BM31" s="14">
        <f>BL31:BL51/1.27</f>
        <v>34.251968503937007</v>
      </c>
      <c r="BN31" s="9">
        <v>0</v>
      </c>
      <c r="BO31" s="9">
        <v>4</v>
      </c>
      <c r="BP31" s="9">
        <v>0</v>
      </c>
      <c r="BQ31" s="9">
        <v>0</v>
      </c>
      <c r="BR31" s="9">
        <v>3</v>
      </c>
      <c r="BS31" s="9">
        <v>15.5</v>
      </c>
      <c r="BT31" s="9">
        <v>4.5</v>
      </c>
      <c r="BU31" s="9">
        <v>0.5</v>
      </c>
      <c r="BV31" s="9">
        <v>0</v>
      </c>
      <c r="BW31" s="9">
        <v>0.5</v>
      </c>
      <c r="BX31" s="9">
        <v>3.5</v>
      </c>
      <c r="BY31" s="9">
        <v>2</v>
      </c>
      <c r="BZ31" s="13">
        <f t="shared" si="1"/>
        <v>33.5</v>
      </c>
      <c r="CA31" s="14">
        <f>BZ31:BZ51/1.2</f>
        <v>27.916666666666668</v>
      </c>
      <c r="CB31" s="14">
        <f t="shared" si="2"/>
        <v>31.084317585301839</v>
      </c>
    </row>
    <row r="32" spans="1:80" ht="63">
      <c r="A32" s="9">
        <v>26</v>
      </c>
      <c r="B32" s="9" t="s">
        <v>21</v>
      </c>
      <c r="C32" s="15" t="s">
        <v>228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1</v>
      </c>
      <c r="O32" s="9">
        <v>0</v>
      </c>
      <c r="P32" s="9">
        <v>1</v>
      </c>
      <c r="Q32" s="9">
        <v>1</v>
      </c>
      <c r="R32" s="9">
        <v>0</v>
      </c>
      <c r="S32" s="9">
        <v>1</v>
      </c>
      <c r="T32" s="9">
        <v>0</v>
      </c>
      <c r="U32" s="9">
        <v>0</v>
      </c>
      <c r="V32" s="9">
        <v>1</v>
      </c>
      <c r="W32" s="9">
        <v>0</v>
      </c>
      <c r="X32" s="9">
        <v>1</v>
      </c>
      <c r="Y32" s="9">
        <v>0</v>
      </c>
      <c r="Z32" s="9">
        <v>1</v>
      </c>
      <c r="AA32" s="9">
        <v>0</v>
      </c>
      <c r="AB32" s="9">
        <v>1</v>
      </c>
      <c r="AC32" s="9">
        <v>0</v>
      </c>
      <c r="AD32" s="9">
        <v>0</v>
      </c>
      <c r="AE32" s="9">
        <v>1</v>
      </c>
      <c r="AF32" s="9">
        <v>1</v>
      </c>
      <c r="AG32" s="9">
        <v>0</v>
      </c>
      <c r="AH32" s="9">
        <v>1</v>
      </c>
      <c r="AI32" s="9">
        <v>0</v>
      </c>
      <c r="AJ32" s="9">
        <v>1</v>
      </c>
      <c r="AK32" s="9">
        <v>0</v>
      </c>
      <c r="AL32" s="9">
        <v>0</v>
      </c>
      <c r="AM32" s="9">
        <v>0</v>
      </c>
      <c r="AN32" s="9">
        <v>0</v>
      </c>
      <c r="AO32" s="9">
        <v>2</v>
      </c>
      <c r="AP32" s="9">
        <v>2</v>
      </c>
      <c r="AQ32" s="9">
        <v>3</v>
      </c>
      <c r="AR32" s="9">
        <v>0</v>
      </c>
      <c r="AS32" s="9">
        <v>0</v>
      </c>
      <c r="AT32" s="9">
        <v>1</v>
      </c>
      <c r="AU32" s="9">
        <v>1</v>
      </c>
      <c r="AV32" s="9">
        <v>2</v>
      </c>
      <c r="AW32" s="9">
        <v>1</v>
      </c>
      <c r="AX32" s="9">
        <v>1</v>
      </c>
      <c r="AY32" s="9">
        <v>0</v>
      </c>
      <c r="AZ32" s="9">
        <v>1</v>
      </c>
      <c r="BA32" s="9">
        <v>1</v>
      </c>
      <c r="BB32" s="9">
        <v>1</v>
      </c>
      <c r="BC32" s="9">
        <v>0.5</v>
      </c>
      <c r="BD32" s="9">
        <v>2</v>
      </c>
      <c r="BE32" s="9">
        <v>1</v>
      </c>
      <c r="BF32" s="9">
        <v>1</v>
      </c>
      <c r="BG32" s="9">
        <v>0.5</v>
      </c>
      <c r="BH32" s="9">
        <v>0</v>
      </c>
      <c r="BI32" s="9">
        <v>0</v>
      </c>
      <c r="BJ32" s="9">
        <v>1.5</v>
      </c>
      <c r="BK32" s="9">
        <v>2</v>
      </c>
      <c r="BL32" s="11">
        <f t="shared" si="0"/>
        <v>37.5</v>
      </c>
      <c r="BM32" s="14">
        <f>BL32:BL53/1.27</f>
        <v>29.527559055118111</v>
      </c>
      <c r="BN32" s="9">
        <v>0</v>
      </c>
      <c r="BO32" s="9">
        <v>0</v>
      </c>
      <c r="BP32" s="9">
        <v>10</v>
      </c>
      <c r="BQ32" s="9">
        <v>3</v>
      </c>
      <c r="BR32" s="9">
        <v>0</v>
      </c>
      <c r="BS32" s="9">
        <v>9.5</v>
      </c>
      <c r="BT32" s="9">
        <v>4.5</v>
      </c>
      <c r="BU32" s="9">
        <v>2</v>
      </c>
      <c r="BV32" s="9">
        <v>2</v>
      </c>
      <c r="BW32" s="9">
        <v>1.75</v>
      </c>
      <c r="BX32" s="9">
        <v>3</v>
      </c>
      <c r="BY32" s="9">
        <v>2.5</v>
      </c>
      <c r="BZ32" s="13">
        <f t="shared" si="1"/>
        <v>38.25</v>
      </c>
      <c r="CA32" s="14">
        <f>BZ32:BZ53/1.2</f>
        <v>31.875</v>
      </c>
      <c r="CB32" s="14">
        <f t="shared" si="2"/>
        <v>30.701279527559056</v>
      </c>
    </row>
    <row r="33" spans="1:80" ht="63">
      <c r="A33" s="9">
        <v>27</v>
      </c>
      <c r="B33" s="9" t="s">
        <v>65</v>
      </c>
      <c r="C33" s="17" t="s">
        <v>250</v>
      </c>
      <c r="D33" s="9">
        <v>0</v>
      </c>
      <c r="E33" s="9">
        <v>0</v>
      </c>
      <c r="F33" s="9">
        <v>0</v>
      </c>
      <c r="G33" s="9">
        <v>1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  <c r="P33" s="9">
        <v>1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0</v>
      </c>
      <c r="W33" s="9">
        <v>1</v>
      </c>
      <c r="X33" s="9">
        <v>0</v>
      </c>
      <c r="Y33" s="9">
        <v>1</v>
      </c>
      <c r="Z33" s="9">
        <v>1</v>
      </c>
      <c r="AA33" s="9">
        <v>1</v>
      </c>
      <c r="AB33" s="9">
        <v>0</v>
      </c>
      <c r="AC33" s="9">
        <v>1</v>
      </c>
      <c r="AD33" s="9">
        <v>0</v>
      </c>
      <c r="AE33" s="9">
        <v>0</v>
      </c>
      <c r="AF33" s="9">
        <v>0</v>
      </c>
      <c r="AG33" s="9">
        <v>1</v>
      </c>
      <c r="AH33" s="9">
        <v>1</v>
      </c>
      <c r="AI33" s="9">
        <v>0</v>
      </c>
      <c r="AJ33" s="9">
        <v>0</v>
      </c>
      <c r="AK33" s="9">
        <v>2</v>
      </c>
      <c r="AL33" s="9">
        <v>0</v>
      </c>
      <c r="AM33" s="9">
        <v>0</v>
      </c>
      <c r="AN33" s="9">
        <v>0</v>
      </c>
      <c r="AO33" s="9">
        <v>1</v>
      </c>
      <c r="AP33" s="9">
        <v>1</v>
      </c>
      <c r="AQ33" s="9">
        <v>3</v>
      </c>
      <c r="AR33" s="9">
        <v>2</v>
      </c>
      <c r="AS33" s="9">
        <v>3</v>
      </c>
      <c r="AT33" s="9">
        <v>0</v>
      </c>
      <c r="AU33" s="9">
        <v>1</v>
      </c>
      <c r="AV33" s="9">
        <v>3</v>
      </c>
      <c r="AW33" s="9">
        <v>0</v>
      </c>
      <c r="AX33" s="9">
        <v>3</v>
      </c>
      <c r="AY33" s="9">
        <v>2</v>
      </c>
      <c r="AZ33" s="9">
        <v>0</v>
      </c>
      <c r="BA33" s="9">
        <v>1</v>
      </c>
      <c r="BB33" s="9">
        <v>1.5</v>
      </c>
      <c r="BC33" s="9">
        <v>2</v>
      </c>
      <c r="BD33" s="9">
        <v>1</v>
      </c>
      <c r="BE33" s="9">
        <v>0</v>
      </c>
      <c r="BF33" s="9">
        <v>1</v>
      </c>
      <c r="BG33" s="9">
        <v>0.5</v>
      </c>
      <c r="BH33" s="9">
        <v>0</v>
      </c>
      <c r="BI33" s="9">
        <v>0</v>
      </c>
      <c r="BJ33" s="9">
        <v>1.5</v>
      </c>
      <c r="BK33" s="9">
        <v>3.5</v>
      </c>
      <c r="BL33" s="11">
        <f t="shared" si="0"/>
        <v>44</v>
      </c>
      <c r="BM33" s="14">
        <f>BL33:BL39/1.27</f>
        <v>34.645669291338585</v>
      </c>
      <c r="BN33" s="9">
        <v>0</v>
      </c>
      <c r="BO33" s="9">
        <v>0</v>
      </c>
      <c r="BP33" s="9">
        <v>0</v>
      </c>
      <c r="BQ33" s="9">
        <v>3</v>
      </c>
      <c r="BR33" s="9">
        <v>0</v>
      </c>
      <c r="BS33" s="9">
        <v>11.5</v>
      </c>
      <c r="BT33" s="9">
        <v>4.5</v>
      </c>
      <c r="BU33" s="9">
        <v>5</v>
      </c>
      <c r="BV33" s="9">
        <v>0</v>
      </c>
      <c r="BW33" s="9">
        <v>2</v>
      </c>
      <c r="BX33" s="9">
        <v>3.5</v>
      </c>
      <c r="BY33" s="9">
        <v>2</v>
      </c>
      <c r="BZ33" s="13">
        <f t="shared" si="1"/>
        <v>31.5</v>
      </c>
      <c r="CA33" s="14">
        <f>BZ33:BZ39/1.2</f>
        <v>26.25</v>
      </c>
      <c r="CB33" s="14">
        <f t="shared" si="2"/>
        <v>30.447834645669293</v>
      </c>
    </row>
    <row r="34" spans="1:80" ht="94.5">
      <c r="A34" s="9">
        <v>28</v>
      </c>
      <c r="B34" s="9" t="s">
        <v>28</v>
      </c>
      <c r="C34" s="15" t="s">
        <v>235</v>
      </c>
      <c r="D34" s="9">
        <v>1</v>
      </c>
      <c r="E34" s="9">
        <v>0</v>
      </c>
      <c r="F34" s="9">
        <v>1</v>
      </c>
      <c r="G34" s="9">
        <v>0</v>
      </c>
      <c r="H34" s="9">
        <v>1</v>
      </c>
      <c r="I34" s="9">
        <v>1</v>
      </c>
      <c r="J34" s="9">
        <v>0</v>
      </c>
      <c r="K34" s="9">
        <v>1</v>
      </c>
      <c r="L34" s="9">
        <v>0</v>
      </c>
      <c r="M34" s="9">
        <v>1</v>
      </c>
      <c r="N34" s="9">
        <v>1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1</v>
      </c>
      <c r="V34" s="9">
        <v>0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0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9">
        <v>1</v>
      </c>
      <c r="AI34" s="9">
        <v>0</v>
      </c>
      <c r="AJ34" s="9">
        <v>1</v>
      </c>
      <c r="AK34" s="9">
        <v>0</v>
      </c>
      <c r="AL34" s="9">
        <v>1</v>
      </c>
      <c r="AM34" s="9">
        <v>0</v>
      </c>
      <c r="AN34" s="9">
        <v>0</v>
      </c>
      <c r="AO34" s="9">
        <v>1</v>
      </c>
      <c r="AP34" s="9">
        <v>1</v>
      </c>
      <c r="AQ34" s="9">
        <v>3</v>
      </c>
      <c r="AR34" s="9">
        <v>0</v>
      </c>
      <c r="AS34" s="9">
        <v>1</v>
      </c>
      <c r="AT34" s="9">
        <v>2</v>
      </c>
      <c r="AU34" s="9">
        <v>2</v>
      </c>
      <c r="AV34" s="9">
        <v>2</v>
      </c>
      <c r="AW34" s="9">
        <v>0</v>
      </c>
      <c r="AX34" s="9">
        <v>0</v>
      </c>
      <c r="AY34" s="9">
        <v>1</v>
      </c>
      <c r="AZ34" s="9">
        <v>1</v>
      </c>
      <c r="BA34" s="9">
        <v>3</v>
      </c>
      <c r="BB34" s="9">
        <v>0</v>
      </c>
      <c r="BC34" s="9">
        <v>0.5</v>
      </c>
      <c r="BD34" s="9">
        <v>2</v>
      </c>
      <c r="BE34" s="9">
        <v>1</v>
      </c>
      <c r="BF34" s="9">
        <v>1</v>
      </c>
      <c r="BG34" s="9">
        <v>2.5</v>
      </c>
      <c r="BH34" s="9">
        <v>0</v>
      </c>
      <c r="BI34" s="9">
        <v>1</v>
      </c>
      <c r="BJ34" s="9">
        <v>0</v>
      </c>
      <c r="BK34" s="9">
        <v>1</v>
      </c>
      <c r="BL34" s="11">
        <f t="shared" si="0"/>
        <v>39</v>
      </c>
      <c r="BM34" s="14">
        <f>BL34:BL55/1.27</f>
        <v>30.708661417322833</v>
      </c>
      <c r="BN34" s="9">
        <v>0</v>
      </c>
      <c r="BO34" s="9">
        <v>0</v>
      </c>
      <c r="BP34" s="9">
        <v>0</v>
      </c>
      <c r="BQ34" s="9">
        <v>3</v>
      </c>
      <c r="BR34" s="9">
        <v>3</v>
      </c>
      <c r="BS34" s="9">
        <v>12.5</v>
      </c>
      <c r="BT34" s="9">
        <v>6</v>
      </c>
      <c r="BU34" s="9">
        <v>2</v>
      </c>
      <c r="BV34" s="9">
        <v>2</v>
      </c>
      <c r="BW34" s="9">
        <v>1.75</v>
      </c>
      <c r="BX34" s="9">
        <v>2.5</v>
      </c>
      <c r="BY34" s="9">
        <v>0</v>
      </c>
      <c r="BZ34" s="13">
        <f t="shared" si="1"/>
        <v>32.75</v>
      </c>
      <c r="CA34" s="14">
        <f>BZ34:BZ55/1.2</f>
        <v>27.291666666666668</v>
      </c>
      <c r="CB34" s="14">
        <f t="shared" si="2"/>
        <v>29.000164041994751</v>
      </c>
    </row>
    <row r="35" spans="1:80" ht="94.5">
      <c r="A35" s="9">
        <v>29</v>
      </c>
      <c r="B35" s="9" t="s">
        <v>32</v>
      </c>
      <c r="C35" s="15" t="s">
        <v>238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v>0</v>
      </c>
      <c r="N35" s="9">
        <v>1</v>
      </c>
      <c r="O35" s="9">
        <v>0</v>
      </c>
      <c r="P35" s="9">
        <v>1</v>
      </c>
      <c r="Q35" s="9">
        <v>0</v>
      </c>
      <c r="R35" s="9">
        <v>0</v>
      </c>
      <c r="S35" s="9">
        <v>1</v>
      </c>
      <c r="T35" s="9">
        <v>0</v>
      </c>
      <c r="U35" s="9">
        <v>1</v>
      </c>
      <c r="V35" s="9">
        <v>1</v>
      </c>
      <c r="W35" s="9">
        <v>1</v>
      </c>
      <c r="X35" s="9">
        <v>0</v>
      </c>
      <c r="Y35" s="9">
        <v>1</v>
      </c>
      <c r="Z35" s="9">
        <v>0</v>
      </c>
      <c r="AA35" s="9">
        <v>0</v>
      </c>
      <c r="AB35" s="9">
        <v>0</v>
      </c>
      <c r="AC35" s="9">
        <v>0</v>
      </c>
      <c r="AD35" s="9">
        <v>1</v>
      </c>
      <c r="AE35" s="9">
        <v>0</v>
      </c>
      <c r="AF35" s="9">
        <v>0</v>
      </c>
      <c r="AG35" s="9">
        <v>0</v>
      </c>
      <c r="AH35" s="9">
        <v>0</v>
      </c>
      <c r="AI35" s="9">
        <v>2</v>
      </c>
      <c r="AJ35" s="9">
        <v>1</v>
      </c>
      <c r="AK35" s="9">
        <v>0</v>
      </c>
      <c r="AL35" s="9">
        <v>0</v>
      </c>
      <c r="AM35" s="9">
        <v>2</v>
      </c>
      <c r="AN35" s="9">
        <v>0</v>
      </c>
      <c r="AO35" s="9">
        <v>1</v>
      </c>
      <c r="AP35" s="9">
        <v>1</v>
      </c>
      <c r="AQ35" s="9">
        <v>2</v>
      </c>
      <c r="AR35" s="9">
        <v>1</v>
      </c>
      <c r="AS35" s="9">
        <v>2</v>
      </c>
      <c r="AT35" s="9">
        <v>0</v>
      </c>
      <c r="AU35" s="9">
        <v>1</v>
      </c>
      <c r="AV35" s="9">
        <v>2</v>
      </c>
      <c r="AW35" s="9">
        <v>0</v>
      </c>
      <c r="AX35" s="9">
        <v>3</v>
      </c>
      <c r="AY35" s="9">
        <v>3</v>
      </c>
      <c r="AZ35" s="9">
        <v>0</v>
      </c>
      <c r="BA35" s="9">
        <v>1</v>
      </c>
      <c r="BB35" s="9">
        <v>4</v>
      </c>
      <c r="BC35" s="9">
        <v>0.5</v>
      </c>
      <c r="BD35" s="9">
        <v>2</v>
      </c>
      <c r="BE35" s="9">
        <v>0.5</v>
      </c>
      <c r="BF35" s="9">
        <v>1</v>
      </c>
      <c r="BG35" s="9">
        <v>2.5</v>
      </c>
      <c r="BH35" s="9">
        <v>1</v>
      </c>
      <c r="BI35" s="9">
        <v>0</v>
      </c>
      <c r="BJ35" s="9">
        <v>1</v>
      </c>
      <c r="BK35" s="9">
        <v>2</v>
      </c>
      <c r="BL35" s="11">
        <f t="shared" si="0"/>
        <v>45.5</v>
      </c>
      <c r="BM35" s="14">
        <f>BL35:BL55/1.27</f>
        <v>35.826771653543304</v>
      </c>
      <c r="BN35" s="9">
        <v>0</v>
      </c>
      <c r="BO35" s="9">
        <v>0</v>
      </c>
      <c r="BP35" s="9">
        <v>0</v>
      </c>
      <c r="BQ35" s="9">
        <v>3</v>
      </c>
      <c r="BR35" s="9">
        <v>0</v>
      </c>
      <c r="BS35" s="9">
        <v>11</v>
      </c>
      <c r="BT35" s="9">
        <v>5</v>
      </c>
      <c r="BU35" s="9">
        <v>0</v>
      </c>
      <c r="BV35" s="9">
        <v>2</v>
      </c>
      <c r="BW35" s="9">
        <v>0</v>
      </c>
      <c r="BX35" s="9">
        <v>4</v>
      </c>
      <c r="BY35" s="9">
        <v>1</v>
      </c>
      <c r="BZ35" s="13">
        <f t="shared" si="1"/>
        <v>26</v>
      </c>
      <c r="CA35" s="14">
        <f>BZ35:BZ55/1.2</f>
        <v>21.666666666666668</v>
      </c>
      <c r="CB35" s="14">
        <f t="shared" si="2"/>
        <v>28.746719160104988</v>
      </c>
    </row>
    <row r="36" spans="1:80" ht="78.75">
      <c r="A36" s="9">
        <v>30</v>
      </c>
      <c r="B36" s="9" t="s">
        <v>61</v>
      </c>
      <c r="C36" s="15" t="s">
        <v>249</v>
      </c>
      <c r="D36" s="9">
        <v>0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</v>
      </c>
      <c r="Q36" s="9">
        <v>0</v>
      </c>
      <c r="R36" s="9">
        <v>0</v>
      </c>
      <c r="S36" s="9">
        <v>0</v>
      </c>
      <c r="T36" s="9">
        <v>1</v>
      </c>
      <c r="U36" s="9">
        <v>1</v>
      </c>
      <c r="V36" s="9">
        <v>0</v>
      </c>
      <c r="W36" s="9">
        <v>1</v>
      </c>
      <c r="X36" s="9">
        <v>1</v>
      </c>
      <c r="Y36" s="9">
        <v>0</v>
      </c>
      <c r="Z36" s="9">
        <v>1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</v>
      </c>
      <c r="AG36" s="9">
        <v>0</v>
      </c>
      <c r="AH36" s="9">
        <v>3</v>
      </c>
      <c r="AI36" s="9">
        <v>0</v>
      </c>
      <c r="AJ36" s="9">
        <v>0</v>
      </c>
      <c r="AK36" s="9">
        <v>0</v>
      </c>
      <c r="AL36" s="9">
        <v>1</v>
      </c>
      <c r="AM36" s="9">
        <v>1</v>
      </c>
      <c r="AN36" s="9">
        <v>1</v>
      </c>
      <c r="AO36" s="9">
        <v>0</v>
      </c>
      <c r="AP36" s="9">
        <v>2</v>
      </c>
      <c r="AQ36" s="9">
        <v>2</v>
      </c>
      <c r="AR36" s="9">
        <v>0</v>
      </c>
      <c r="AS36" s="9">
        <v>0</v>
      </c>
      <c r="AT36" s="9">
        <v>0</v>
      </c>
      <c r="AU36" s="9">
        <v>1</v>
      </c>
      <c r="AV36" s="9">
        <v>0</v>
      </c>
      <c r="AW36" s="9">
        <v>3</v>
      </c>
      <c r="AX36" s="9">
        <v>1</v>
      </c>
      <c r="AY36" s="9">
        <v>1</v>
      </c>
      <c r="AZ36" s="9">
        <v>2</v>
      </c>
      <c r="BA36" s="9">
        <v>1</v>
      </c>
      <c r="BB36" s="9">
        <v>3</v>
      </c>
      <c r="BC36" s="9">
        <v>2</v>
      </c>
      <c r="BD36" s="9">
        <v>2</v>
      </c>
      <c r="BE36" s="9">
        <v>2</v>
      </c>
      <c r="BF36" s="9">
        <v>0.5</v>
      </c>
      <c r="BG36" s="9">
        <v>1</v>
      </c>
      <c r="BH36" s="9">
        <v>0</v>
      </c>
      <c r="BI36" s="9">
        <v>0.5</v>
      </c>
      <c r="BJ36" s="9">
        <v>1.5</v>
      </c>
      <c r="BK36" s="9">
        <v>4.5</v>
      </c>
      <c r="BL36" s="11">
        <f t="shared" si="0"/>
        <v>44</v>
      </c>
      <c r="BM36" s="14">
        <f>BL36:BL46/1.27</f>
        <v>34.645669291338585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9</v>
      </c>
      <c r="BT36" s="9">
        <v>0</v>
      </c>
      <c r="BU36" s="9">
        <v>5</v>
      </c>
      <c r="BV36" s="9">
        <v>5</v>
      </c>
      <c r="BW36" s="9">
        <v>1.5</v>
      </c>
      <c r="BX36" s="9">
        <v>4</v>
      </c>
      <c r="BY36" s="9">
        <v>2</v>
      </c>
      <c r="BZ36" s="13">
        <f t="shared" si="1"/>
        <v>26.5</v>
      </c>
      <c r="CA36" s="14">
        <f>BZ36:BZ46/1.2</f>
        <v>22.083333333333336</v>
      </c>
      <c r="CB36" s="14">
        <f t="shared" si="2"/>
        <v>28.36450131233596</v>
      </c>
    </row>
    <row r="37" spans="1:80" ht="63">
      <c r="A37" s="9">
        <v>31</v>
      </c>
      <c r="B37" s="9" t="s">
        <v>33</v>
      </c>
      <c r="C37" s="15" t="s">
        <v>232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9">
        <v>1</v>
      </c>
      <c r="M37" s="9">
        <v>0</v>
      </c>
      <c r="N37" s="9">
        <v>1</v>
      </c>
      <c r="O37" s="9">
        <v>0</v>
      </c>
      <c r="P37" s="9">
        <v>1</v>
      </c>
      <c r="Q37" s="9">
        <v>1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1</v>
      </c>
      <c r="X37" s="9">
        <v>1</v>
      </c>
      <c r="Y37" s="9">
        <v>0</v>
      </c>
      <c r="Z37" s="9">
        <v>1</v>
      </c>
      <c r="AA37" s="9">
        <v>0</v>
      </c>
      <c r="AB37" s="9">
        <v>0</v>
      </c>
      <c r="AC37" s="9">
        <v>0</v>
      </c>
      <c r="AD37" s="9">
        <v>0</v>
      </c>
      <c r="AE37" s="9">
        <v>1</v>
      </c>
      <c r="AF37" s="9">
        <v>1</v>
      </c>
      <c r="AG37" s="9">
        <v>1</v>
      </c>
      <c r="AH37" s="9">
        <v>0</v>
      </c>
      <c r="AI37" s="9">
        <v>1</v>
      </c>
      <c r="AJ37" s="9">
        <v>1</v>
      </c>
      <c r="AK37" s="9">
        <v>0</v>
      </c>
      <c r="AL37" s="9">
        <v>0</v>
      </c>
      <c r="AM37" s="9">
        <v>2</v>
      </c>
      <c r="AN37" s="9">
        <v>0</v>
      </c>
      <c r="AO37" s="9">
        <v>0</v>
      </c>
      <c r="AP37" s="9">
        <v>1</v>
      </c>
      <c r="AQ37" s="9">
        <v>0</v>
      </c>
      <c r="AR37" s="9">
        <v>1</v>
      </c>
      <c r="AS37" s="9">
        <v>0</v>
      </c>
      <c r="AT37" s="9">
        <v>1</v>
      </c>
      <c r="AU37" s="9">
        <v>3</v>
      </c>
      <c r="AV37" s="9">
        <v>0</v>
      </c>
      <c r="AW37" s="9">
        <v>0</v>
      </c>
      <c r="AX37" s="9">
        <v>2</v>
      </c>
      <c r="AY37" s="9">
        <v>0</v>
      </c>
      <c r="AZ37" s="9">
        <v>0</v>
      </c>
      <c r="BA37" s="9">
        <v>0</v>
      </c>
      <c r="BB37" s="9">
        <v>3</v>
      </c>
      <c r="BC37" s="9">
        <v>2</v>
      </c>
      <c r="BD37" s="9">
        <v>2</v>
      </c>
      <c r="BE37" s="9">
        <v>2</v>
      </c>
      <c r="BF37" s="9">
        <v>0</v>
      </c>
      <c r="BG37" s="9">
        <v>0.5</v>
      </c>
      <c r="BH37" s="9">
        <v>0</v>
      </c>
      <c r="BI37" s="9">
        <v>1</v>
      </c>
      <c r="BJ37" s="9">
        <v>0.5</v>
      </c>
      <c r="BK37" s="9">
        <v>2.5</v>
      </c>
      <c r="BL37" s="11">
        <f t="shared" si="0"/>
        <v>37.5</v>
      </c>
      <c r="BM37" s="14">
        <f>BL37:BL57/1.27</f>
        <v>29.527559055118111</v>
      </c>
      <c r="BN37" s="9">
        <v>0</v>
      </c>
      <c r="BO37" s="9">
        <v>0</v>
      </c>
      <c r="BP37" s="9">
        <v>0</v>
      </c>
      <c r="BQ37" s="9">
        <v>0</v>
      </c>
      <c r="BR37" s="9">
        <v>3</v>
      </c>
      <c r="BS37" s="9">
        <v>16</v>
      </c>
      <c r="BT37" s="9">
        <v>5</v>
      </c>
      <c r="BU37" s="9">
        <v>3.5</v>
      </c>
      <c r="BV37" s="9">
        <v>0</v>
      </c>
      <c r="BW37" s="9">
        <v>2</v>
      </c>
      <c r="BX37" s="9">
        <v>0.5</v>
      </c>
      <c r="BY37" s="9">
        <v>2.5</v>
      </c>
      <c r="BZ37" s="13">
        <f t="shared" si="1"/>
        <v>32.5</v>
      </c>
      <c r="CA37" s="14">
        <f>BZ37:BZ57/1.2</f>
        <v>27.083333333333336</v>
      </c>
      <c r="CB37" s="14">
        <f t="shared" si="2"/>
        <v>28.305446194225723</v>
      </c>
    </row>
    <row r="38" spans="1:80" ht="63">
      <c r="A38" s="9">
        <v>32</v>
      </c>
      <c r="B38" s="9" t="s">
        <v>31</v>
      </c>
      <c r="C38" s="15" t="s">
        <v>232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1</v>
      </c>
      <c r="X38" s="9">
        <v>1</v>
      </c>
      <c r="Y38" s="9">
        <v>1</v>
      </c>
      <c r="Z38" s="9">
        <v>0</v>
      </c>
      <c r="AA38" s="9">
        <v>1</v>
      </c>
      <c r="AB38" s="9">
        <v>0</v>
      </c>
      <c r="AC38" s="9">
        <v>1</v>
      </c>
      <c r="AD38" s="9">
        <v>0</v>
      </c>
      <c r="AE38" s="9">
        <v>0</v>
      </c>
      <c r="AF38" s="9">
        <v>1</v>
      </c>
      <c r="AG38" s="9">
        <v>1</v>
      </c>
      <c r="AH38" s="9">
        <v>3</v>
      </c>
      <c r="AI38" s="9">
        <v>1</v>
      </c>
      <c r="AJ38" s="9">
        <v>2</v>
      </c>
      <c r="AK38" s="9">
        <v>1</v>
      </c>
      <c r="AL38" s="9">
        <v>0</v>
      </c>
      <c r="AM38" s="9">
        <v>0</v>
      </c>
      <c r="AN38" s="9">
        <v>0</v>
      </c>
      <c r="AO38" s="9">
        <v>3</v>
      </c>
      <c r="AP38" s="9">
        <v>0</v>
      </c>
      <c r="AQ38" s="9">
        <v>1</v>
      </c>
      <c r="AR38" s="9">
        <v>1</v>
      </c>
      <c r="AS38" s="9">
        <v>1</v>
      </c>
      <c r="AT38" s="9">
        <v>1</v>
      </c>
      <c r="AU38" s="9">
        <v>0</v>
      </c>
      <c r="AV38" s="9">
        <v>2</v>
      </c>
      <c r="AW38" s="9">
        <v>0</v>
      </c>
      <c r="AX38" s="9">
        <v>2</v>
      </c>
      <c r="AY38" s="9">
        <v>3</v>
      </c>
      <c r="AZ38" s="9">
        <v>0</v>
      </c>
      <c r="BA38" s="9">
        <v>1</v>
      </c>
      <c r="BB38" s="9">
        <v>2</v>
      </c>
      <c r="BC38" s="9">
        <v>2</v>
      </c>
      <c r="BD38" s="9">
        <v>2</v>
      </c>
      <c r="BE38" s="9">
        <v>1.5</v>
      </c>
      <c r="BF38" s="9">
        <v>1</v>
      </c>
      <c r="BG38" s="9">
        <v>1</v>
      </c>
      <c r="BH38" s="9">
        <v>0</v>
      </c>
      <c r="BI38" s="9">
        <v>1</v>
      </c>
      <c r="BJ38" s="9">
        <v>2.5</v>
      </c>
      <c r="BK38" s="9">
        <v>4.5</v>
      </c>
      <c r="BL38" s="11">
        <f t="shared" ref="BL38:BL63" si="3">SUM(D38:BK38)</f>
        <v>49.5</v>
      </c>
      <c r="BM38" s="14">
        <f>BL38:BL58/1.27</f>
        <v>38.976377952755904</v>
      </c>
      <c r="BN38" s="9">
        <v>0</v>
      </c>
      <c r="BO38" s="9">
        <v>0</v>
      </c>
      <c r="BP38" s="9">
        <v>0</v>
      </c>
      <c r="BQ38" s="9">
        <v>0</v>
      </c>
      <c r="BR38" s="9">
        <v>3</v>
      </c>
      <c r="BS38" s="9">
        <v>11</v>
      </c>
      <c r="BT38" s="9">
        <v>0</v>
      </c>
      <c r="BU38" s="9">
        <v>0</v>
      </c>
      <c r="BV38" s="9">
        <v>0</v>
      </c>
      <c r="BW38" s="9">
        <v>1.75</v>
      </c>
      <c r="BX38" s="9">
        <v>2.5</v>
      </c>
      <c r="BY38" s="9">
        <v>1.5</v>
      </c>
      <c r="BZ38" s="13">
        <f t="shared" ref="BZ38:BZ63" si="4">SUM(BN38:BY38)</f>
        <v>19.75</v>
      </c>
      <c r="CA38" s="14">
        <f>BZ38:BZ58/1.2</f>
        <v>16.458333333333336</v>
      </c>
      <c r="CB38" s="14">
        <f t="shared" ref="CB38:CB63" si="5">(BM38+CA38)/2</f>
        <v>27.71735564304462</v>
      </c>
    </row>
    <row r="39" spans="1:80" s="6" customFormat="1" ht="63">
      <c r="A39" s="9">
        <v>33</v>
      </c>
      <c r="B39" s="9" t="s">
        <v>67</v>
      </c>
      <c r="C39" s="17" t="s">
        <v>253</v>
      </c>
      <c r="D39" s="9">
        <v>1</v>
      </c>
      <c r="E39" s="9">
        <v>1</v>
      </c>
      <c r="F39" s="9">
        <v>1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1</v>
      </c>
      <c r="O39" s="9">
        <v>1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1</v>
      </c>
      <c r="AB39" s="9">
        <v>0</v>
      </c>
      <c r="AC39" s="9">
        <v>0</v>
      </c>
      <c r="AD39" s="9">
        <v>1</v>
      </c>
      <c r="AE39" s="9">
        <v>0</v>
      </c>
      <c r="AF39" s="9">
        <v>0</v>
      </c>
      <c r="AG39" s="9">
        <v>0</v>
      </c>
      <c r="AH39" s="9">
        <v>0</v>
      </c>
      <c r="AI39" s="9">
        <v>2</v>
      </c>
      <c r="AJ39" s="9">
        <v>1</v>
      </c>
      <c r="AK39" s="9">
        <v>0</v>
      </c>
      <c r="AL39" s="9">
        <v>0</v>
      </c>
      <c r="AM39" s="9">
        <v>1</v>
      </c>
      <c r="AN39" s="9">
        <v>0</v>
      </c>
      <c r="AO39" s="9">
        <v>1</v>
      </c>
      <c r="AP39" s="9">
        <v>1</v>
      </c>
      <c r="AQ39" s="9">
        <v>2</v>
      </c>
      <c r="AR39" s="9">
        <v>1</v>
      </c>
      <c r="AS39" s="9">
        <v>3</v>
      </c>
      <c r="AT39" s="9">
        <v>0</v>
      </c>
      <c r="AU39" s="9">
        <v>2</v>
      </c>
      <c r="AV39" s="9">
        <v>3</v>
      </c>
      <c r="AW39" s="9">
        <v>0</v>
      </c>
      <c r="AX39" s="9">
        <v>2</v>
      </c>
      <c r="AY39" s="9">
        <v>0</v>
      </c>
      <c r="AZ39" s="9">
        <v>0</v>
      </c>
      <c r="BA39" s="9">
        <v>0</v>
      </c>
      <c r="BB39" s="9">
        <v>1.5</v>
      </c>
      <c r="BC39" s="9">
        <v>0.5</v>
      </c>
      <c r="BD39" s="9">
        <v>2</v>
      </c>
      <c r="BE39" s="9">
        <v>0.5</v>
      </c>
      <c r="BF39" s="9">
        <v>1</v>
      </c>
      <c r="BG39" s="9">
        <v>0.5</v>
      </c>
      <c r="BH39" s="9">
        <v>2</v>
      </c>
      <c r="BI39" s="9">
        <v>1</v>
      </c>
      <c r="BJ39" s="9">
        <v>0.5</v>
      </c>
      <c r="BK39" s="9">
        <v>3.5</v>
      </c>
      <c r="BL39" s="11">
        <f t="shared" si="3"/>
        <v>41</v>
      </c>
      <c r="BM39" s="14">
        <f>BL39:BL43/1.27</f>
        <v>32.283464566929133</v>
      </c>
      <c r="BN39" s="9">
        <v>0</v>
      </c>
      <c r="BO39" s="9">
        <v>4</v>
      </c>
      <c r="BP39" s="9">
        <v>0</v>
      </c>
      <c r="BQ39" s="9">
        <v>0</v>
      </c>
      <c r="BR39" s="9">
        <v>0</v>
      </c>
      <c r="BS39" s="9">
        <v>5.5</v>
      </c>
      <c r="BT39" s="9">
        <v>7</v>
      </c>
      <c r="BU39" s="9">
        <v>3.5</v>
      </c>
      <c r="BV39" s="9">
        <v>1</v>
      </c>
      <c r="BW39" s="9">
        <v>1</v>
      </c>
      <c r="BX39" s="9">
        <v>2</v>
      </c>
      <c r="BY39" s="9">
        <v>2</v>
      </c>
      <c r="BZ39" s="13">
        <f t="shared" si="4"/>
        <v>26</v>
      </c>
      <c r="CA39" s="14">
        <f>BZ39:BZ43/1.2</f>
        <v>21.666666666666668</v>
      </c>
      <c r="CB39" s="14">
        <f t="shared" si="5"/>
        <v>26.975065616797899</v>
      </c>
    </row>
    <row r="40" spans="1:80" ht="63">
      <c r="A40" s="9">
        <v>34</v>
      </c>
      <c r="B40" s="9" t="s">
        <v>45</v>
      </c>
      <c r="C40" s="17" t="s">
        <v>228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1</v>
      </c>
      <c r="U40" s="9">
        <v>0</v>
      </c>
      <c r="V40" s="9">
        <v>0</v>
      </c>
      <c r="W40" s="9">
        <v>0</v>
      </c>
      <c r="X40" s="9">
        <v>1</v>
      </c>
      <c r="Y40" s="9">
        <v>0</v>
      </c>
      <c r="Z40" s="9">
        <v>1</v>
      </c>
      <c r="AA40" s="9">
        <v>0</v>
      </c>
      <c r="AB40" s="9">
        <v>0</v>
      </c>
      <c r="AC40" s="9">
        <v>1</v>
      </c>
      <c r="AD40" s="9">
        <v>0</v>
      </c>
      <c r="AE40" s="9">
        <v>1</v>
      </c>
      <c r="AF40" s="9">
        <v>0</v>
      </c>
      <c r="AG40" s="9">
        <v>0</v>
      </c>
      <c r="AH40" s="9">
        <v>1</v>
      </c>
      <c r="AI40" s="9">
        <v>1</v>
      </c>
      <c r="AJ40" s="9">
        <v>1</v>
      </c>
      <c r="AK40" s="9">
        <v>0</v>
      </c>
      <c r="AL40" s="9">
        <v>0</v>
      </c>
      <c r="AM40" s="9">
        <v>1</v>
      </c>
      <c r="AN40" s="9">
        <v>0</v>
      </c>
      <c r="AO40" s="9">
        <v>1</v>
      </c>
      <c r="AP40" s="9">
        <v>0</v>
      </c>
      <c r="AQ40" s="9">
        <v>0</v>
      </c>
      <c r="AR40" s="9">
        <v>3</v>
      </c>
      <c r="AS40" s="9">
        <v>0</v>
      </c>
      <c r="AT40" s="9">
        <v>2</v>
      </c>
      <c r="AU40" s="9">
        <v>2</v>
      </c>
      <c r="AV40" s="9">
        <v>0</v>
      </c>
      <c r="AW40" s="9">
        <v>0</v>
      </c>
      <c r="AX40" s="9">
        <v>3</v>
      </c>
      <c r="AY40" s="9">
        <v>2</v>
      </c>
      <c r="AZ40" s="9">
        <v>0</v>
      </c>
      <c r="BA40" s="9">
        <v>0</v>
      </c>
      <c r="BB40" s="9">
        <v>0.5</v>
      </c>
      <c r="BC40" s="9">
        <v>0</v>
      </c>
      <c r="BD40" s="9">
        <v>2</v>
      </c>
      <c r="BE40" s="9">
        <v>0.5</v>
      </c>
      <c r="BF40" s="9">
        <v>2.5</v>
      </c>
      <c r="BG40" s="9">
        <v>0</v>
      </c>
      <c r="BH40" s="9">
        <v>1.5</v>
      </c>
      <c r="BI40" s="9">
        <v>0.5</v>
      </c>
      <c r="BJ40" s="9">
        <v>2.5</v>
      </c>
      <c r="BK40" s="9">
        <v>1</v>
      </c>
      <c r="BL40" s="11">
        <f t="shared" si="3"/>
        <v>34</v>
      </c>
      <c r="BM40" s="14">
        <f>BL40:BL59/1.27</f>
        <v>26.771653543307085</v>
      </c>
      <c r="BN40" s="9">
        <v>0</v>
      </c>
      <c r="BO40" s="9">
        <v>6</v>
      </c>
      <c r="BP40" s="9">
        <v>0</v>
      </c>
      <c r="BQ40" s="9">
        <v>0</v>
      </c>
      <c r="BR40" s="9">
        <v>0</v>
      </c>
      <c r="BS40" s="9">
        <v>11</v>
      </c>
      <c r="BT40" s="9">
        <v>3.5</v>
      </c>
      <c r="BU40" s="9">
        <v>3.5</v>
      </c>
      <c r="BV40" s="9">
        <v>1</v>
      </c>
      <c r="BW40" s="9">
        <v>1.5</v>
      </c>
      <c r="BX40" s="9">
        <v>3.5</v>
      </c>
      <c r="BY40" s="9">
        <v>1</v>
      </c>
      <c r="BZ40" s="13">
        <f t="shared" si="4"/>
        <v>31</v>
      </c>
      <c r="CA40" s="14">
        <f>BZ40:BZ59/1.2</f>
        <v>25.833333333333336</v>
      </c>
      <c r="CB40" s="14">
        <f t="shared" si="5"/>
        <v>26.302493438320212</v>
      </c>
    </row>
    <row r="41" spans="1:80" ht="63">
      <c r="A41" s="9">
        <v>35</v>
      </c>
      <c r="B41" s="9" t="s">
        <v>27</v>
      </c>
      <c r="C41" s="15" t="s">
        <v>234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1</v>
      </c>
      <c r="X41" s="9">
        <v>1</v>
      </c>
      <c r="Y41" s="9">
        <v>1</v>
      </c>
      <c r="Z41" s="9">
        <v>1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1</v>
      </c>
      <c r="AI41" s="9">
        <v>2</v>
      </c>
      <c r="AJ41" s="9">
        <v>0</v>
      </c>
      <c r="AK41" s="9">
        <v>0</v>
      </c>
      <c r="AL41" s="9">
        <v>1</v>
      </c>
      <c r="AM41" s="9">
        <v>1</v>
      </c>
      <c r="AN41" s="9">
        <v>0</v>
      </c>
      <c r="AO41" s="9">
        <v>3</v>
      </c>
      <c r="AP41" s="9">
        <v>0</v>
      </c>
      <c r="AQ41" s="9">
        <v>1</v>
      </c>
      <c r="AR41" s="9">
        <v>0</v>
      </c>
      <c r="AS41" s="9">
        <v>2</v>
      </c>
      <c r="AT41" s="9">
        <v>1</v>
      </c>
      <c r="AU41" s="9">
        <v>1</v>
      </c>
      <c r="AV41" s="9">
        <v>3</v>
      </c>
      <c r="AW41" s="9">
        <v>0</v>
      </c>
      <c r="AX41" s="9">
        <v>1</v>
      </c>
      <c r="AY41" s="9">
        <v>1</v>
      </c>
      <c r="AZ41" s="9">
        <v>0</v>
      </c>
      <c r="BA41" s="9">
        <v>2</v>
      </c>
      <c r="BB41" s="9">
        <v>4</v>
      </c>
      <c r="BC41" s="9">
        <v>1</v>
      </c>
      <c r="BD41" s="9">
        <v>2</v>
      </c>
      <c r="BE41" s="9">
        <v>1</v>
      </c>
      <c r="BF41" s="9">
        <v>0.5</v>
      </c>
      <c r="BG41" s="9">
        <v>1.5</v>
      </c>
      <c r="BH41" s="9">
        <v>1.5</v>
      </c>
      <c r="BI41" s="9">
        <v>0</v>
      </c>
      <c r="BJ41" s="9">
        <v>1.5</v>
      </c>
      <c r="BK41" s="9">
        <v>3</v>
      </c>
      <c r="BL41" s="11">
        <f t="shared" si="3"/>
        <v>42</v>
      </c>
      <c r="BM41" s="14">
        <f>BL41:BL62/1.27</f>
        <v>33.070866141732282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11.5</v>
      </c>
      <c r="BT41" s="9">
        <v>6</v>
      </c>
      <c r="BU41" s="9">
        <v>0</v>
      </c>
      <c r="BV41" s="9">
        <v>2</v>
      </c>
      <c r="BW41" s="9">
        <v>1.75</v>
      </c>
      <c r="BX41" s="9">
        <v>1.5</v>
      </c>
      <c r="BY41" s="9">
        <v>0</v>
      </c>
      <c r="BZ41" s="13">
        <f t="shared" si="4"/>
        <v>22.75</v>
      </c>
      <c r="CA41" s="14">
        <f>BZ41:BZ62/1.2</f>
        <v>18.958333333333336</v>
      </c>
      <c r="CB41" s="14">
        <f t="shared" si="5"/>
        <v>26.014599737532809</v>
      </c>
    </row>
    <row r="42" spans="1:80" ht="47.25">
      <c r="A42" s="9">
        <v>36</v>
      </c>
      <c r="B42" s="9" t="s">
        <v>64</v>
      </c>
      <c r="C42" s="15" t="s">
        <v>251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1</v>
      </c>
      <c r="V42" s="9">
        <v>1</v>
      </c>
      <c r="W42" s="9">
        <v>1</v>
      </c>
      <c r="X42" s="9">
        <v>1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1</v>
      </c>
      <c r="AF42" s="9">
        <v>0</v>
      </c>
      <c r="AG42" s="9">
        <v>0</v>
      </c>
      <c r="AH42" s="9">
        <v>2</v>
      </c>
      <c r="AI42" s="9">
        <v>2</v>
      </c>
      <c r="AJ42" s="9">
        <v>0</v>
      </c>
      <c r="AK42" s="9">
        <v>1</v>
      </c>
      <c r="AL42" s="9">
        <v>2</v>
      </c>
      <c r="AM42" s="9">
        <v>1</v>
      </c>
      <c r="AN42" s="9">
        <v>0</v>
      </c>
      <c r="AO42" s="9">
        <v>1</v>
      </c>
      <c r="AP42" s="9">
        <v>0</v>
      </c>
      <c r="AQ42" s="9">
        <v>2</v>
      </c>
      <c r="AR42" s="9">
        <v>2</v>
      </c>
      <c r="AS42" s="9">
        <v>0</v>
      </c>
      <c r="AT42" s="9">
        <v>0</v>
      </c>
      <c r="AU42" s="9">
        <v>0</v>
      </c>
      <c r="AV42" s="9">
        <v>1</v>
      </c>
      <c r="AW42" s="9">
        <v>0</v>
      </c>
      <c r="AX42" s="9">
        <v>3</v>
      </c>
      <c r="AY42" s="9">
        <v>0</v>
      </c>
      <c r="AZ42" s="9">
        <v>1</v>
      </c>
      <c r="BA42" s="9">
        <v>2</v>
      </c>
      <c r="BB42" s="9">
        <v>2.5</v>
      </c>
      <c r="BC42" s="9">
        <v>0.5</v>
      </c>
      <c r="BD42" s="9">
        <v>1</v>
      </c>
      <c r="BE42" s="9">
        <v>1.5</v>
      </c>
      <c r="BF42" s="9">
        <v>0</v>
      </c>
      <c r="BG42" s="9">
        <v>1.5</v>
      </c>
      <c r="BH42" s="9">
        <v>1.5</v>
      </c>
      <c r="BI42" s="9">
        <v>0.5</v>
      </c>
      <c r="BJ42" s="9">
        <v>1</v>
      </c>
      <c r="BK42" s="9">
        <v>4</v>
      </c>
      <c r="BL42" s="11">
        <f t="shared" si="3"/>
        <v>40</v>
      </c>
      <c r="BM42" s="14">
        <f>BL42:BL49/1.27</f>
        <v>31.496062992125985</v>
      </c>
      <c r="BN42" s="9">
        <v>0</v>
      </c>
      <c r="BO42" s="9">
        <v>0</v>
      </c>
      <c r="BP42" s="9">
        <v>0</v>
      </c>
      <c r="BQ42" s="9">
        <v>0</v>
      </c>
      <c r="BR42" s="9">
        <v>3</v>
      </c>
      <c r="BS42" s="9">
        <v>9.5</v>
      </c>
      <c r="BT42" s="9">
        <v>4.5</v>
      </c>
      <c r="BU42" s="9">
        <v>3.5</v>
      </c>
      <c r="BV42" s="9">
        <v>0</v>
      </c>
      <c r="BW42" s="9">
        <v>2</v>
      </c>
      <c r="BX42" s="9">
        <v>1</v>
      </c>
      <c r="BY42" s="9">
        <v>0</v>
      </c>
      <c r="BZ42" s="13">
        <f t="shared" si="4"/>
        <v>23.5</v>
      </c>
      <c r="CA42" s="14">
        <f>BZ42:BZ49/1.2</f>
        <v>19.583333333333336</v>
      </c>
      <c r="CB42" s="14">
        <f t="shared" si="5"/>
        <v>25.53969816272966</v>
      </c>
    </row>
    <row r="43" spans="1:80" s="2" customFormat="1" ht="47.25">
      <c r="A43" s="9">
        <v>37</v>
      </c>
      <c r="B43" s="9" t="s">
        <v>30</v>
      </c>
      <c r="C43" s="15" t="s">
        <v>236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1</v>
      </c>
      <c r="S43" s="9">
        <v>0</v>
      </c>
      <c r="T43" s="9">
        <v>0</v>
      </c>
      <c r="U43" s="9">
        <v>0</v>
      </c>
      <c r="V43" s="9">
        <v>1</v>
      </c>
      <c r="W43" s="9">
        <v>0</v>
      </c>
      <c r="X43" s="9">
        <v>0</v>
      </c>
      <c r="Y43" s="9">
        <v>0</v>
      </c>
      <c r="Z43" s="9">
        <v>1</v>
      </c>
      <c r="AA43" s="9">
        <v>1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1</v>
      </c>
      <c r="AN43" s="9">
        <v>0</v>
      </c>
      <c r="AO43" s="9">
        <v>1</v>
      </c>
      <c r="AP43" s="9">
        <v>0</v>
      </c>
      <c r="AQ43" s="9">
        <v>0</v>
      </c>
      <c r="AR43" s="9">
        <v>0</v>
      </c>
      <c r="AS43" s="9">
        <v>3</v>
      </c>
      <c r="AT43" s="9">
        <v>1</v>
      </c>
      <c r="AU43" s="9">
        <v>0</v>
      </c>
      <c r="AV43" s="9">
        <v>2</v>
      </c>
      <c r="AW43" s="9">
        <v>0</v>
      </c>
      <c r="AX43" s="9">
        <v>3</v>
      </c>
      <c r="AY43" s="9">
        <v>1</v>
      </c>
      <c r="AZ43" s="9">
        <v>2</v>
      </c>
      <c r="BA43" s="9">
        <v>0</v>
      </c>
      <c r="BB43" s="9">
        <v>1</v>
      </c>
      <c r="BC43" s="9">
        <v>1</v>
      </c>
      <c r="BD43" s="9">
        <v>1</v>
      </c>
      <c r="BE43" s="9">
        <v>0.5</v>
      </c>
      <c r="BF43" s="9">
        <v>1</v>
      </c>
      <c r="BG43" s="9">
        <v>0.5</v>
      </c>
      <c r="BH43" s="9">
        <v>1.5</v>
      </c>
      <c r="BI43" s="9">
        <v>1.5</v>
      </c>
      <c r="BJ43" s="9">
        <v>0.5</v>
      </c>
      <c r="BK43" s="9">
        <v>2</v>
      </c>
      <c r="BL43" s="11">
        <f t="shared" si="3"/>
        <v>31.5</v>
      </c>
      <c r="BM43" s="14">
        <f>BL43:BL63/1.27</f>
        <v>24.803149606299211</v>
      </c>
      <c r="BN43" s="9">
        <v>0</v>
      </c>
      <c r="BO43" s="9">
        <v>6</v>
      </c>
      <c r="BP43" s="9">
        <v>0</v>
      </c>
      <c r="BQ43" s="9">
        <v>0</v>
      </c>
      <c r="BR43" s="9">
        <v>0</v>
      </c>
      <c r="BS43" s="9">
        <v>11</v>
      </c>
      <c r="BT43" s="9">
        <v>4</v>
      </c>
      <c r="BU43" s="9">
        <v>3.5</v>
      </c>
      <c r="BV43" s="9">
        <v>2</v>
      </c>
      <c r="BW43" s="9">
        <v>1.75</v>
      </c>
      <c r="BX43" s="9">
        <v>1</v>
      </c>
      <c r="BY43" s="9">
        <v>1.5</v>
      </c>
      <c r="BZ43" s="13">
        <f t="shared" si="4"/>
        <v>30.75</v>
      </c>
      <c r="CA43" s="14">
        <f>BZ43:BZ63/1.2</f>
        <v>25.625</v>
      </c>
      <c r="CB43" s="14">
        <f t="shared" si="5"/>
        <v>25.214074803149607</v>
      </c>
    </row>
    <row r="44" spans="1:80" ht="63">
      <c r="A44" s="9">
        <v>38</v>
      </c>
      <c r="B44" s="9" t="s">
        <v>69</v>
      </c>
      <c r="C44" s="17" t="s">
        <v>248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0</v>
      </c>
      <c r="L44" s="9">
        <v>1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9">
        <v>0</v>
      </c>
      <c r="V44" s="9">
        <v>0</v>
      </c>
      <c r="W44" s="9">
        <v>0</v>
      </c>
      <c r="X44" s="9">
        <v>1</v>
      </c>
      <c r="Y44" s="9">
        <v>1</v>
      </c>
      <c r="Z44" s="9">
        <v>0</v>
      </c>
      <c r="AA44" s="9">
        <v>0</v>
      </c>
      <c r="AB44" s="9">
        <v>0</v>
      </c>
      <c r="AC44" s="9">
        <v>1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3</v>
      </c>
      <c r="AJ44" s="9">
        <v>0</v>
      </c>
      <c r="AK44" s="9">
        <v>2</v>
      </c>
      <c r="AL44" s="9">
        <v>0</v>
      </c>
      <c r="AM44" s="9">
        <v>0</v>
      </c>
      <c r="AN44" s="9">
        <v>0</v>
      </c>
      <c r="AO44" s="9">
        <v>2</v>
      </c>
      <c r="AP44" s="9">
        <v>1</v>
      </c>
      <c r="AQ44" s="9">
        <v>1</v>
      </c>
      <c r="AR44" s="9">
        <v>2</v>
      </c>
      <c r="AS44" s="9">
        <v>1</v>
      </c>
      <c r="AT44" s="9">
        <v>1</v>
      </c>
      <c r="AU44" s="9">
        <v>1</v>
      </c>
      <c r="AV44" s="9">
        <v>2</v>
      </c>
      <c r="AW44" s="9">
        <v>1</v>
      </c>
      <c r="AX44" s="9">
        <v>3</v>
      </c>
      <c r="AY44" s="9">
        <v>2</v>
      </c>
      <c r="AZ44" s="9">
        <v>0</v>
      </c>
      <c r="BA44" s="9">
        <v>1</v>
      </c>
      <c r="BB44" s="9">
        <v>1</v>
      </c>
      <c r="BC44" s="9">
        <v>0.5</v>
      </c>
      <c r="BD44" s="9">
        <v>2</v>
      </c>
      <c r="BE44" s="9">
        <v>1</v>
      </c>
      <c r="BF44" s="9">
        <v>0.5</v>
      </c>
      <c r="BG44" s="9">
        <v>0.5</v>
      </c>
      <c r="BH44" s="9">
        <v>1</v>
      </c>
      <c r="BI44" s="9">
        <v>0</v>
      </c>
      <c r="BJ44" s="9">
        <v>0.5</v>
      </c>
      <c r="BK44" s="9">
        <v>3</v>
      </c>
      <c r="BL44" s="11">
        <f t="shared" si="3"/>
        <v>40</v>
      </c>
      <c r="BM44" s="14">
        <f>BL44:BL46/1.27</f>
        <v>31.496062992125985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7</v>
      </c>
      <c r="BT44" s="9">
        <v>6</v>
      </c>
      <c r="BU44" s="9">
        <v>3.5</v>
      </c>
      <c r="BV44" s="9">
        <v>2</v>
      </c>
      <c r="BW44" s="9">
        <v>0</v>
      </c>
      <c r="BX44" s="9">
        <v>3.5</v>
      </c>
      <c r="BY44" s="9">
        <v>0.5</v>
      </c>
      <c r="BZ44" s="13">
        <f t="shared" si="4"/>
        <v>22.5</v>
      </c>
      <c r="CA44" s="14">
        <f>BZ44:BZ46/1.2</f>
        <v>18.75</v>
      </c>
      <c r="CB44" s="14">
        <f t="shared" si="5"/>
        <v>25.123031496062993</v>
      </c>
    </row>
    <row r="45" spans="1:80" ht="63">
      <c r="A45" s="9">
        <v>39</v>
      </c>
      <c r="B45" s="9" t="s">
        <v>55</v>
      </c>
      <c r="C45" s="15" t="s">
        <v>224</v>
      </c>
      <c r="D45" s="9">
        <v>0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1</v>
      </c>
      <c r="K45" s="9">
        <v>1</v>
      </c>
      <c r="L45" s="9">
        <v>0</v>
      </c>
      <c r="M45" s="9">
        <v>1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  <c r="S45" s="9">
        <v>1</v>
      </c>
      <c r="T45" s="9">
        <v>0</v>
      </c>
      <c r="U45" s="9">
        <v>1</v>
      </c>
      <c r="V45" s="9">
        <v>1</v>
      </c>
      <c r="W45" s="9">
        <v>1</v>
      </c>
      <c r="X45" s="9">
        <v>1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1</v>
      </c>
      <c r="AF45" s="9">
        <v>0</v>
      </c>
      <c r="AG45" s="9">
        <v>0</v>
      </c>
      <c r="AH45" s="9">
        <v>1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1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1</v>
      </c>
      <c r="AV45" s="9">
        <v>0</v>
      </c>
      <c r="AW45" s="9">
        <v>0</v>
      </c>
      <c r="AX45" s="9">
        <v>0</v>
      </c>
      <c r="AY45" s="9">
        <v>0</v>
      </c>
      <c r="AZ45" s="9">
        <v>1</v>
      </c>
      <c r="BA45" s="9">
        <v>0</v>
      </c>
      <c r="BB45" s="9">
        <v>3</v>
      </c>
      <c r="BC45" s="9">
        <v>1.5</v>
      </c>
      <c r="BD45" s="9">
        <v>2</v>
      </c>
      <c r="BE45" s="9">
        <v>0.5</v>
      </c>
      <c r="BF45" s="9">
        <v>1.5</v>
      </c>
      <c r="BG45" s="9">
        <v>1</v>
      </c>
      <c r="BH45" s="9">
        <v>2.5</v>
      </c>
      <c r="BI45" s="9">
        <v>1.5</v>
      </c>
      <c r="BJ45" s="9">
        <v>3.5</v>
      </c>
      <c r="BK45" s="9">
        <v>3.5</v>
      </c>
      <c r="BL45" s="11">
        <f t="shared" si="3"/>
        <v>35.5</v>
      </c>
      <c r="BM45" s="14">
        <f>BL45:BL61/1.27</f>
        <v>27.952755905511811</v>
      </c>
      <c r="BN45" s="9">
        <v>0</v>
      </c>
      <c r="BO45" s="9">
        <v>0</v>
      </c>
      <c r="BP45" s="9">
        <v>0</v>
      </c>
      <c r="BQ45" s="9">
        <v>3</v>
      </c>
      <c r="BR45" s="9">
        <v>3</v>
      </c>
      <c r="BS45" s="9">
        <v>7.5</v>
      </c>
      <c r="BT45" s="9">
        <v>7</v>
      </c>
      <c r="BU45" s="9">
        <v>0</v>
      </c>
      <c r="BV45" s="9">
        <v>1</v>
      </c>
      <c r="BW45" s="9">
        <v>1.25</v>
      </c>
      <c r="BX45" s="9">
        <v>2.5</v>
      </c>
      <c r="BY45" s="9">
        <v>1</v>
      </c>
      <c r="BZ45" s="13">
        <f t="shared" si="4"/>
        <v>26.25</v>
      </c>
      <c r="CA45" s="14">
        <f>BZ45:BZ61/1.2</f>
        <v>21.875</v>
      </c>
      <c r="CB45" s="14">
        <f t="shared" si="5"/>
        <v>24.913877952755904</v>
      </c>
    </row>
    <row r="46" spans="1:80" ht="47.25">
      <c r="A46" s="9">
        <v>40</v>
      </c>
      <c r="B46" s="9" t="s">
        <v>68</v>
      </c>
      <c r="C46" s="15" t="s">
        <v>237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1</v>
      </c>
      <c r="T46" s="9">
        <v>0</v>
      </c>
      <c r="U46" s="9">
        <v>0</v>
      </c>
      <c r="V46" s="9">
        <v>1</v>
      </c>
      <c r="W46" s="9">
        <v>0</v>
      </c>
      <c r="X46" s="9">
        <v>1</v>
      </c>
      <c r="Y46" s="9">
        <v>0</v>
      </c>
      <c r="Z46" s="9">
        <v>1</v>
      </c>
      <c r="AA46" s="9">
        <v>1</v>
      </c>
      <c r="AB46" s="9">
        <v>1</v>
      </c>
      <c r="AC46" s="9">
        <v>1</v>
      </c>
      <c r="AD46" s="9">
        <v>1</v>
      </c>
      <c r="AE46" s="9">
        <v>0</v>
      </c>
      <c r="AF46" s="9">
        <v>0</v>
      </c>
      <c r="AG46" s="9">
        <v>0</v>
      </c>
      <c r="AH46" s="9">
        <v>1</v>
      </c>
      <c r="AI46" s="9">
        <v>1</v>
      </c>
      <c r="AJ46" s="9">
        <v>0</v>
      </c>
      <c r="AK46" s="9">
        <v>1</v>
      </c>
      <c r="AL46" s="9">
        <v>0</v>
      </c>
      <c r="AM46" s="9">
        <v>1</v>
      </c>
      <c r="AN46" s="9">
        <v>0</v>
      </c>
      <c r="AO46" s="9">
        <v>2</v>
      </c>
      <c r="AP46" s="9">
        <v>1</v>
      </c>
      <c r="AQ46" s="9">
        <v>0</v>
      </c>
      <c r="AR46" s="9">
        <v>0</v>
      </c>
      <c r="AS46" s="9">
        <v>3</v>
      </c>
      <c r="AT46" s="9">
        <v>0</v>
      </c>
      <c r="AU46" s="9">
        <v>2</v>
      </c>
      <c r="AV46" s="9">
        <v>0</v>
      </c>
      <c r="AW46" s="9">
        <v>1</v>
      </c>
      <c r="AX46" s="9">
        <v>1</v>
      </c>
      <c r="AY46" s="9">
        <v>0</v>
      </c>
      <c r="AZ46" s="9">
        <v>0</v>
      </c>
      <c r="BA46" s="9">
        <v>2</v>
      </c>
      <c r="BB46" s="9">
        <v>1</v>
      </c>
      <c r="BC46" s="9">
        <v>2</v>
      </c>
      <c r="BD46" s="9">
        <v>2</v>
      </c>
      <c r="BE46" s="9">
        <v>0.5</v>
      </c>
      <c r="BF46" s="9">
        <v>0</v>
      </c>
      <c r="BG46" s="9">
        <v>0</v>
      </c>
      <c r="BH46" s="9">
        <v>1.5</v>
      </c>
      <c r="BI46" s="9">
        <v>1.5</v>
      </c>
      <c r="BJ46" s="9">
        <v>1</v>
      </c>
      <c r="BK46" s="9">
        <v>3.5</v>
      </c>
      <c r="BL46" s="11">
        <f t="shared" si="3"/>
        <v>38</v>
      </c>
      <c r="BM46" s="14">
        <f>BL46:BL49/1.27</f>
        <v>29.921259842519685</v>
      </c>
      <c r="BN46" s="9">
        <v>0</v>
      </c>
      <c r="BO46" s="9">
        <v>4</v>
      </c>
      <c r="BP46" s="9">
        <v>0</v>
      </c>
      <c r="BQ46" s="9">
        <v>0</v>
      </c>
      <c r="BR46" s="9">
        <v>0</v>
      </c>
      <c r="BS46" s="9">
        <v>9</v>
      </c>
      <c r="BT46" s="9">
        <v>3.5</v>
      </c>
      <c r="BU46" s="9">
        <v>0</v>
      </c>
      <c r="BV46" s="9">
        <v>1</v>
      </c>
      <c r="BW46" s="9">
        <v>1</v>
      </c>
      <c r="BX46" s="9">
        <v>4.5</v>
      </c>
      <c r="BY46" s="9">
        <v>0.5</v>
      </c>
      <c r="BZ46" s="13">
        <f t="shared" si="4"/>
        <v>23.5</v>
      </c>
      <c r="CA46" s="14">
        <f>BZ46:BZ49/1.2</f>
        <v>19.583333333333336</v>
      </c>
      <c r="CB46" s="14">
        <f t="shared" si="5"/>
        <v>24.752296587926509</v>
      </c>
    </row>
    <row r="47" spans="1:80" ht="63">
      <c r="A47" s="9">
        <v>41</v>
      </c>
      <c r="B47" s="9" t="s">
        <v>62</v>
      </c>
      <c r="C47" s="17" t="s">
        <v>250</v>
      </c>
      <c r="D47" s="9">
        <v>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1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1</v>
      </c>
      <c r="AE47" s="9">
        <v>0</v>
      </c>
      <c r="AF47" s="9">
        <v>0</v>
      </c>
      <c r="AG47" s="9">
        <v>0</v>
      </c>
      <c r="AH47" s="9">
        <v>1</v>
      </c>
      <c r="AI47" s="9">
        <v>1</v>
      </c>
      <c r="AJ47" s="9">
        <v>0</v>
      </c>
      <c r="AK47" s="9">
        <v>1</v>
      </c>
      <c r="AL47" s="9">
        <v>2</v>
      </c>
      <c r="AM47" s="9">
        <v>1</v>
      </c>
      <c r="AN47" s="9">
        <v>1</v>
      </c>
      <c r="AO47" s="9">
        <v>0</v>
      </c>
      <c r="AP47" s="9">
        <v>1</v>
      </c>
      <c r="AQ47" s="9">
        <v>2</v>
      </c>
      <c r="AR47" s="9">
        <v>0</v>
      </c>
      <c r="AS47" s="9">
        <v>1</v>
      </c>
      <c r="AT47" s="9">
        <v>1</v>
      </c>
      <c r="AU47" s="9">
        <v>2</v>
      </c>
      <c r="AV47" s="9">
        <v>3</v>
      </c>
      <c r="AW47" s="9">
        <v>0</v>
      </c>
      <c r="AX47" s="9">
        <v>1</v>
      </c>
      <c r="AY47" s="9">
        <v>2</v>
      </c>
      <c r="AZ47" s="9">
        <v>0</v>
      </c>
      <c r="BA47" s="9">
        <v>1</v>
      </c>
      <c r="BB47" s="9">
        <v>0</v>
      </c>
      <c r="BC47" s="9">
        <v>1</v>
      </c>
      <c r="BD47" s="9">
        <v>2</v>
      </c>
      <c r="BE47" s="9">
        <v>0</v>
      </c>
      <c r="BF47" s="9">
        <v>0.5</v>
      </c>
      <c r="BG47" s="9">
        <v>0.5</v>
      </c>
      <c r="BH47" s="9">
        <v>0.5</v>
      </c>
      <c r="BI47" s="9">
        <v>0.5</v>
      </c>
      <c r="BJ47" s="9">
        <v>3</v>
      </c>
      <c r="BK47" s="9">
        <v>3.5</v>
      </c>
      <c r="BL47" s="11">
        <f t="shared" si="3"/>
        <v>38.5</v>
      </c>
      <c r="BM47" s="14">
        <f>BL47:BL56/1.27</f>
        <v>30.314960629921259</v>
      </c>
      <c r="BN47" s="9">
        <v>0</v>
      </c>
      <c r="BO47" s="9">
        <v>0</v>
      </c>
      <c r="BP47" s="9">
        <v>0</v>
      </c>
      <c r="BQ47" s="9">
        <v>0</v>
      </c>
      <c r="BR47" s="9">
        <v>3</v>
      </c>
      <c r="BS47" s="9">
        <v>6.5</v>
      </c>
      <c r="BT47" s="9">
        <v>5.5</v>
      </c>
      <c r="BU47" s="9">
        <v>0</v>
      </c>
      <c r="BV47" s="9">
        <v>0</v>
      </c>
      <c r="BW47" s="9">
        <v>1.5</v>
      </c>
      <c r="BX47" s="9">
        <v>3</v>
      </c>
      <c r="BY47" s="9">
        <v>2.5</v>
      </c>
      <c r="BZ47" s="13">
        <f t="shared" si="4"/>
        <v>22</v>
      </c>
      <c r="CA47" s="14">
        <f>BZ47:BZ56/1.2</f>
        <v>18.333333333333336</v>
      </c>
      <c r="CB47" s="14">
        <f t="shared" si="5"/>
        <v>24.324146981627297</v>
      </c>
    </row>
    <row r="48" spans="1:80" ht="63">
      <c r="A48" s="9">
        <v>42</v>
      </c>
      <c r="B48" s="9" t="s">
        <v>66</v>
      </c>
      <c r="C48" s="15" t="s">
        <v>252</v>
      </c>
      <c r="D48" s="9">
        <v>1</v>
      </c>
      <c r="E48" s="9">
        <v>1</v>
      </c>
      <c r="F48" s="9">
        <v>1</v>
      </c>
      <c r="G48" s="9">
        <v>0</v>
      </c>
      <c r="H48" s="9">
        <v>0</v>
      </c>
      <c r="I48" s="9">
        <v>1</v>
      </c>
      <c r="J48" s="9">
        <v>0</v>
      </c>
      <c r="K48" s="9">
        <v>0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1</v>
      </c>
      <c r="AA48" s="9">
        <v>1</v>
      </c>
      <c r="AB48" s="9">
        <v>0</v>
      </c>
      <c r="AC48" s="9">
        <v>1</v>
      </c>
      <c r="AD48" s="9">
        <v>0</v>
      </c>
      <c r="AE48" s="9">
        <v>0</v>
      </c>
      <c r="AF48" s="9">
        <v>0</v>
      </c>
      <c r="AG48" s="9">
        <v>1</v>
      </c>
      <c r="AH48" s="9">
        <v>0</v>
      </c>
      <c r="AI48" s="9">
        <v>1</v>
      </c>
      <c r="AJ48" s="9">
        <v>0</v>
      </c>
      <c r="AK48" s="9">
        <v>0</v>
      </c>
      <c r="AL48" s="9">
        <v>2</v>
      </c>
      <c r="AM48" s="9">
        <v>1</v>
      </c>
      <c r="AN48" s="9">
        <v>1</v>
      </c>
      <c r="AO48" s="9">
        <v>0</v>
      </c>
      <c r="AP48" s="9">
        <v>0</v>
      </c>
      <c r="AQ48" s="9">
        <v>1</v>
      </c>
      <c r="AR48" s="9">
        <v>1</v>
      </c>
      <c r="AS48" s="9">
        <v>0</v>
      </c>
      <c r="AT48" s="9">
        <v>1</v>
      </c>
      <c r="AU48" s="9">
        <v>1</v>
      </c>
      <c r="AV48" s="9">
        <v>1</v>
      </c>
      <c r="AW48" s="9">
        <v>0</v>
      </c>
      <c r="AX48" s="9">
        <v>0</v>
      </c>
      <c r="AY48" s="9">
        <v>0</v>
      </c>
      <c r="AZ48" s="9">
        <v>1</v>
      </c>
      <c r="BA48" s="9">
        <v>0</v>
      </c>
      <c r="BB48" s="9">
        <v>3</v>
      </c>
      <c r="BC48" s="9">
        <v>0</v>
      </c>
      <c r="BD48" s="9">
        <v>2</v>
      </c>
      <c r="BE48" s="9">
        <v>0.5</v>
      </c>
      <c r="BF48" s="9">
        <v>0</v>
      </c>
      <c r="BG48" s="9">
        <v>0</v>
      </c>
      <c r="BH48" s="9">
        <v>1.5</v>
      </c>
      <c r="BI48" s="9">
        <v>0</v>
      </c>
      <c r="BJ48" s="9">
        <v>0.5</v>
      </c>
      <c r="BK48" s="9">
        <v>0.5</v>
      </c>
      <c r="BL48" s="11">
        <f t="shared" si="3"/>
        <v>29</v>
      </c>
      <c r="BM48" s="14">
        <f>BL48:BL53/1.27</f>
        <v>22.834645669291337</v>
      </c>
      <c r="BN48" s="9">
        <v>0</v>
      </c>
      <c r="BO48" s="9">
        <v>0</v>
      </c>
      <c r="BP48" s="9">
        <v>0</v>
      </c>
      <c r="BQ48" s="9">
        <v>3</v>
      </c>
      <c r="BR48" s="9">
        <v>0</v>
      </c>
      <c r="BS48" s="9">
        <v>12</v>
      </c>
      <c r="BT48" s="9">
        <v>4.5</v>
      </c>
      <c r="BU48" s="9">
        <v>3</v>
      </c>
      <c r="BV48" s="9">
        <v>1</v>
      </c>
      <c r="BW48" s="9">
        <v>1</v>
      </c>
      <c r="BX48" s="9">
        <v>3.5</v>
      </c>
      <c r="BY48" s="9">
        <v>2.5</v>
      </c>
      <c r="BZ48" s="13">
        <f t="shared" si="4"/>
        <v>30.5</v>
      </c>
      <c r="CA48" s="14">
        <f>BZ48:BZ53/1.2</f>
        <v>25.416666666666668</v>
      </c>
      <c r="CB48" s="14">
        <f t="shared" si="5"/>
        <v>24.125656167979002</v>
      </c>
    </row>
    <row r="49" spans="1:80" ht="63">
      <c r="A49" s="9">
        <v>43</v>
      </c>
      <c r="B49" s="9" t="s">
        <v>54</v>
      </c>
      <c r="C49" s="15" t="s">
        <v>224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1</v>
      </c>
      <c r="U49" s="9">
        <v>0</v>
      </c>
      <c r="V49" s="9">
        <v>0</v>
      </c>
      <c r="W49" s="9">
        <v>1</v>
      </c>
      <c r="X49" s="9">
        <v>1</v>
      </c>
      <c r="Y49" s="9">
        <v>0</v>
      </c>
      <c r="Z49" s="9">
        <v>1</v>
      </c>
      <c r="AA49" s="9">
        <v>0</v>
      </c>
      <c r="AB49" s="9">
        <v>0</v>
      </c>
      <c r="AC49" s="9">
        <v>1</v>
      </c>
      <c r="AD49" s="9">
        <v>0</v>
      </c>
      <c r="AE49" s="9">
        <v>0</v>
      </c>
      <c r="AF49" s="9">
        <v>0</v>
      </c>
      <c r="AG49" s="9">
        <v>1</v>
      </c>
      <c r="AH49" s="9">
        <v>1</v>
      </c>
      <c r="AI49" s="9">
        <v>1</v>
      </c>
      <c r="AJ49" s="9">
        <v>0</v>
      </c>
      <c r="AK49" s="9">
        <v>1</v>
      </c>
      <c r="AL49" s="9">
        <v>0</v>
      </c>
      <c r="AM49" s="9">
        <v>1</v>
      </c>
      <c r="AN49" s="9">
        <v>0</v>
      </c>
      <c r="AO49" s="9">
        <v>2</v>
      </c>
      <c r="AP49" s="9">
        <v>1</v>
      </c>
      <c r="AQ49" s="9">
        <v>2</v>
      </c>
      <c r="AR49" s="9">
        <v>0</v>
      </c>
      <c r="AS49" s="9">
        <v>1</v>
      </c>
      <c r="AT49" s="9">
        <v>0</v>
      </c>
      <c r="AU49" s="9">
        <v>0</v>
      </c>
      <c r="AV49" s="9">
        <v>0</v>
      </c>
      <c r="AW49" s="9">
        <v>0</v>
      </c>
      <c r="AX49" s="9">
        <v>2</v>
      </c>
      <c r="AY49" s="9">
        <v>0</v>
      </c>
      <c r="AZ49" s="9">
        <v>0</v>
      </c>
      <c r="BA49" s="9">
        <v>2</v>
      </c>
      <c r="BB49" s="9">
        <v>1.5</v>
      </c>
      <c r="BC49" s="9">
        <v>0.5</v>
      </c>
      <c r="BD49" s="9">
        <v>2</v>
      </c>
      <c r="BE49" s="9">
        <v>0.5</v>
      </c>
      <c r="BF49" s="9">
        <v>1.5</v>
      </c>
      <c r="BG49" s="9">
        <v>0.5</v>
      </c>
      <c r="BH49" s="9">
        <v>0.5</v>
      </c>
      <c r="BI49" s="9">
        <v>0</v>
      </c>
      <c r="BJ49" s="9">
        <v>1</v>
      </c>
      <c r="BK49" s="9">
        <v>2.5</v>
      </c>
      <c r="BL49" s="11">
        <f t="shared" si="3"/>
        <v>33.5</v>
      </c>
      <c r="BM49" s="14">
        <f>BL49:BL63/1.27</f>
        <v>26.377952755905511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12.5</v>
      </c>
      <c r="BT49" s="9">
        <v>3.5</v>
      </c>
      <c r="BU49" s="9">
        <v>0</v>
      </c>
      <c r="BV49" s="9">
        <v>1</v>
      </c>
      <c r="BW49" s="9">
        <v>2.75</v>
      </c>
      <c r="BX49" s="9">
        <v>4.5</v>
      </c>
      <c r="BY49" s="9">
        <v>1</v>
      </c>
      <c r="BZ49" s="13">
        <f t="shared" si="4"/>
        <v>25.25</v>
      </c>
      <c r="CA49" s="14">
        <f>BZ49:BZ63/1.2</f>
        <v>21.041666666666668</v>
      </c>
      <c r="CB49" s="14">
        <f t="shared" si="5"/>
        <v>23.709809711286091</v>
      </c>
    </row>
    <row r="50" spans="1:80" ht="63">
      <c r="A50" s="9">
        <v>44</v>
      </c>
      <c r="B50" s="9" t="s">
        <v>24</v>
      </c>
      <c r="C50" s="17" t="s">
        <v>231</v>
      </c>
      <c r="D50" s="9">
        <v>1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</v>
      </c>
      <c r="N50" s="9">
        <v>0</v>
      </c>
      <c r="O50" s="9">
        <v>1</v>
      </c>
      <c r="P50" s="9">
        <v>0</v>
      </c>
      <c r="Q50" s="9">
        <v>0</v>
      </c>
      <c r="R50" s="9">
        <v>1</v>
      </c>
      <c r="S50" s="9">
        <v>0</v>
      </c>
      <c r="T50" s="9">
        <v>1</v>
      </c>
      <c r="U50" s="9">
        <v>0</v>
      </c>
      <c r="V50" s="9">
        <v>0</v>
      </c>
      <c r="W50" s="9">
        <v>1</v>
      </c>
      <c r="X50" s="9">
        <v>1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1</v>
      </c>
      <c r="AE50" s="9">
        <v>1</v>
      </c>
      <c r="AF50" s="9">
        <v>1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1</v>
      </c>
      <c r="AM50" s="9">
        <v>1</v>
      </c>
      <c r="AN50" s="9">
        <v>2</v>
      </c>
      <c r="AO50" s="9">
        <v>2</v>
      </c>
      <c r="AP50" s="9">
        <v>1</v>
      </c>
      <c r="AQ50" s="9">
        <v>0</v>
      </c>
      <c r="AR50" s="9">
        <v>2</v>
      </c>
      <c r="AS50" s="9">
        <v>1</v>
      </c>
      <c r="AT50" s="9">
        <v>0</v>
      </c>
      <c r="AU50" s="9">
        <v>2</v>
      </c>
      <c r="AV50" s="9">
        <v>0</v>
      </c>
      <c r="AW50" s="9">
        <v>0</v>
      </c>
      <c r="AX50" s="9">
        <v>0</v>
      </c>
      <c r="AY50" s="9">
        <v>2</v>
      </c>
      <c r="AZ50" s="9">
        <v>3</v>
      </c>
      <c r="BA50" s="9">
        <v>1</v>
      </c>
      <c r="BB50" s="9">
        <v>0</v>
      </c>
      <c r="BC50" s="9">
        <v>0.5</v>
      </c>
      <c r="BD50" s="9">
        <v>2</v>
      </c>
      <c r="BE50" s="9">
        <v>1.5</v>
      </c>
      <c r="BF50" s="9">
        <v>1</v>
      </c>
      <c r="BG50" s="9">
        <v>1.5</v>
      </c>
      <c r="BH50" s="9">
        <v>1.5</v>
      </c>
      <c r="BI50" s="9">
        <v>0.5</v>
      </c>
      <c r="BJ50" s="9">
        <v>0</v>
      </c>
      <c r="BK50" s="9">
        <v>1.5</v>
      </c>
      <c r="BL50" s="11">
        <f t="shared" si="3"/>
        <v>39</v>
      </c>
      <c r="BM50" s="14">
        <f>BL50:BL63/1.27</f>
        <v>30.708661417322833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7.5</v>
      </c>
      <c r="BT50" s="9">
        <v>4.5</v>
      </c>
      <c r="BU50" s="9">
        <v>0.5</v>
      </c>
      <c r="BV50" s="9">
        <v>2</v>
      </c>
      <c r="BW50" s="9">
        <v>1</v>
      </c>
      <c r="BX50" s="9">
        <v>2.5</v>
      </c>
      <c r="BY50" s="9">
        <v>0</v>
      </c>
      <c r="BZ50" s="13">
        <f t="shared" si="4"/>
        <v>18</v>
      </c>
      <c r="CA50" s="14">
        <f>BZ50:BZ63/1.2</f>
        <v>15</v>
      </c>
      <c r="CB50" s="14">
        <f t="shared" si="5"/>
        <v>22.854330708661415</v>
      </c>
    </row>
    <row r="51" spans="1:80" ht="63">
      <c r="A51" s="9">
        <v>45</v>
      </c>
      <c r="B51" s="9" t="s">
        <v>22</v>
      </c>
      <c r="C51" s="17" t="s">
        <v>228</v>
      </c>
      <c r="D51" s="9">
        <v>0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1</v>
      </c>
      <c r="V51" s="9">
        <v>0</v>
      </c>
      <c r="W51" s="9">
        <v>1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1</v>
      </c>
      <c r="AH51" s="9">
        <v>0</v>
      </c>
      <c r="AI51" s="9">
        <v>3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2</v>
      </c>
      <c r="AS51" s="9">
        <v>0</v>
      </c>
      <c r="AT51" s="9">
        <v>0</v>
      </c>
      <c r="AU51" s="9">
        <v>2</v>
      </c>
      <c r="AV51" s="9">
        <v>2</v>
      </c>
      <c r="AW51" s="9">
        <v>0</v>
      </c>
      <c r="AX51" s="9">
        <v>2</v>
      </c>
      <c r="AY51" s="9">
        <v>1</v>
      </c>
      <c r="AZ51" s="9">
        <v>3</v>
      </c>
      <c r="BA51" s="9">
        <v>1</v>
      </c>
      <c r="BB51" s="9">
        <v>1.5</v>
      </c>
      <c r="BC51" s="9">
        <v>1</v>
      </c>
      <c r="BD51" s="9">
        <v>2</v>
      </c>
      <c r="BE51" s="9">
        <v>0</v>
      </c>
      <c r="BF51" s="9">
        <v>2.5</v>
      </c>
      <c r="BG51" s="9">
        <v>1</v>
      </c>
      <c r="BH51" s="9">
        <v>1</v>
      </c>
      <c r="BI51" s="9">
        <v>0.5</v>
      </c>
      <c r="BJ51" s="9">
        <v>0</v>
      </c>
      <c r="BK51" s="9">
        <v>2.5</v>
      </c>
      <c r="BL51" s="11">
        <f t="shared" si="3"/>
        <v>32</v>
      </c>
      <c r="BM51" s="14">
        <f>BL51:BL63/1.27</f>
        <v>25.196850393700785</v>
      </c>
      <c r="BN51" s="9">
        <v>0</v>
      </c>
      <c r="BO51" s="9">
        <v>2</v>
      </c>
      <c r="BP51" s="9">
        <v>0</v>
      </c>
      <c r="BQ51" s="9">
        <v>3</v>
      </c>
      <c r="BR51" s="9">
        <v>0</v>
      </c>
      <c r="BS51" s="9">
        <v>9.5</v>
      </c>
      <c r="BT51" s="9">
        <v>3.5</v>
      </c>
      <c r="BU51" s="9">
        <v>1.5</v>
      </c>
      <c r="BV51" s="9">
        <v>0</v>
      </c>
      <c r="BW51" s="9">
        <v>1.25</v>
      </c>
      <c r="BX51" s="9">
        <v>2.5</v>
      </c>
      <c r="BY51" s="9">
        <v>0.5</v>
      </c>
      <c r="BZ51" s="13">
        <f t="shared" si="4"/>
        <v>23.75</v>
      </c>
      <c r="CA51" s="14">
        <f>BZ51:BZ63/1.2</f>
        <v>19.791666666666668</v>
      </c>
      <c r="CB51" s="14">
        <f t="shared" si="5"/>
        <v>22.494258530183728</v>
      </c>
    </row>
    <row r="52" spans="1:80" ht="63">
      <c r="A52" s="9">
        <v>46</v>
      </c>
      <c r="B52" s="9" t="s">
        <v>38</v>
      </c>
      <c r="C52" s="17" t="s">
        <v>240</v>
      </c>
      <c r="D52" s="9">
        <v>0</v>
      </c>
      <c r="E52" s="9">
        <v>0</v>
      </c>
      <c r="F52" s="9">
        <v>0</v>
      </c>
      <c r="G52" s="9">
        <v>1</v>
      </c>
      <c r="H52" s="9">
        <v>1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1</v>
      </c>
      <c r="O52" s="9">
        <v>0</v>
      </c>
      <c r="P52" s="9">
        <v>0</v>
      </c>
      <c r="Q52" s="9">
        <v>0</v>
      </c>
      <c r="R52" s="9">
        <v>1</v>
      </c>
      <c r="S52" s="9">
        <v>0</v>
      </c>
      <c r="T52" s="9">
        <v>1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1</v>
      </c>
      <c r="AC52" s="9">
        <v>0</v>
      </c>
      <c r="AD52" s="9">
        <v>0</v>
      </c>
      <c r="AE52" s="9">
        <v>1</v>
      </c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1</v>
      </c>
      <c r="BC52" s="9">
        <v>1.5</v>
      </c>
      <c r="BD52" s="9">
        <v>2</v>
      </c>
      <c r="BE52" s="9">
        <v>0</v>
      </c>
      <c r="BF52" s="9">
        <v>1</v>
      </c>
      <c r="BG52" s="9">
        <v>1.5</v>
      </c>
      <c r="BH52" s="9">
        <v>1.5</v>
      </c>
      <c r="BI52" s="9">
        <v>1</v>
      </c>
      <c r="BJ52" s="9">
        <v>3</v>
      </c>
      <c r="BK52" s="9">
        <v>3</v>
      </c>
      <c r="BL52" s="11">
        <f t="shared" si="3"/>
        <v>25.5</v>
      </c>
      <c r="BM52" s="14">
        <f>BL52:BL63/1.27</f>
        <v>20.078740157480315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12.5</v>
      </c>
      <c r="BT52" s="9">
        <v>3.5</v>
      </c>
      <c r="BU52" s="9">
        <v>2</v>
      </c>
      <c r="BV52" s="9">
        <v>1</v>
      </c>
      <c r="BW52" s="9">
        <v>1</v>
      </c>
      <c r="BX52" s="9">
        <v>4.5</v>
      </c>
      <c r="BY52" s="9">
        <v>0</v>
      </c>
      <c r="BZ52" s="13">
        <f t="shared" si="4"/>
        <v>24.5</v>
      </c>
      <c r="CA52" s="14">
        <f>BZ52:BZ63/1.2</f>
        <v>20.416666666666668</v>
      </c>
      <c r="CB52" s="14">
        <f t="shared" si="5"/>
        <v>20.247703412073491</v>
      </c>
    </row>
    <row r="53" spans="1:80" ht="94.5">
      <c r="A53" s="9">
        <v>47</v>
      </c>
      <c r="B53" s="9" t="s">
        <v>40</v>
      </c>
      <c r="C53" s="16" t="s">
        <v>225</v>
      </c>
      <c r="D53" s="9">
        <v>0</v>
      </c>
      <c r="E53" s="9">
        <v>0</v>
      </c>
      <c r="F53" s="9">
        <v>1</v>
      </c>
      <c r="G53" s="9">
        <v>0</v>
      </c>
      <c r="H53" s="9">
        <v>0</v>
      </c>
      <c r="I53" s="9">
        <v>1</v>
      </c>
      <c r="J53" s="9">
        <v>1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</v>
      </c>
      <c r="Z53" s="9">
        <v>1</v>
      </c>
      <c r="AA53" s="9">
        <v>0</v>
      </c>
      <c r="AB53" s="9">
        <v>0</v>
      </c>
      <c r="AC53" s="9">
        <v>0</v>
      </c>
      <c r="AD53" s="9">
        <v>0</v>
      </c>
      <c r="AE53" s="9">
        <v>1</v>
      </c>
      <c r="AF53" s="9">
        <v>0</v>
      </c>
      <c r="AG53" s="9">
        <v>1</v>
      </c>
      <c r="AH53" s="9">
        <v>2</v>
      </c>
      <c r="AI53" s="9">
        <v>3</v>
      </c>
      <c r="AJ53" s="9">
        <v>0</v>
      </c>
      <c r="AK53" s="9">
        <v>1</v>
      </c>
      <c r="AL53" s="9">
        <v>2</v>
      </c>
      <c r="AM53" s="9">
        <v>1</v>
      </c>
      <c r="AN53" s="9">
        <v>0</v>
      </c>
      <c r="AO53" s="9">
        <v>1</v>
      </c>
      <c r="AP53" s="9">
        <v>0</v>
      </c>
      <c r="AQ53" s="9">
        <v>1</v>
      </c>
      <c r="AR53" s="9">
        <v>1</v>
      </c>
      <c r="AS53" s="9">
        <v>2</v>
      </c>
      <c r="AT53" s="9">
        <v>1</v>
      </c>
      <c r="AU53" s="9">
        <v>1</v>
      </c>
      <c r="AV53" s="9">
        <v>3</v>
      </c>
      <c r="AW53" s="9">
        <v>0</v>
      </c>
      <c r="AX53" s="9">
        <v>1</v>
      </c>
      <c r="AY53" s="9">
        <v>1</v>
      </c>
      <c r="AZ53" s="9">
        <v>0</v>
      </c>
      <c r="BA53" s="9">
        <v>0</v>
      </c>
      <c r="BB53" s="9">
        <v>0.5</v>
      </c>
      <c r="BC53" s="9">
        <v>0</v>
      </c>
      <c r="BD53" s="9">
        <v>2</v>
      </c>
      <c r="BE53" s="9">
        <v>0</v>
      </c>
      <c r="BF53" s="9">
        <v>0</v>
      </c>
      <c r="BG53" s="9">
        <v>0.5</v>
      </c>
      <c r="BH53" s="9">
        <v>0</v>
      </c>
      <c r="BI53" s="9">
        <v>0</v>
      </c>
      <c r="BJ53" s="9">
        <v>0.5</v>
      </c>
      <c r="BK53" s="9">
        <v>0.5</v>
      </c>
      <c r="BL53" s="11">
        <f t="shared" si="3"/>
        <v>33</v>
      </c>
      <c r="BM53" s="14">
        <f>BL53:BL63/1.27</f>
        <v>25.984251968503937</v>
      </c>
      <c r="BN53" s="9">
        <v>0</v>
      </c>
      <c r="BO53" s="9">
        <v>4</v>
      </c>
      <c r="BP53" s="9">
        <v>0</v>
      </c>
      <c r="BQ53" s="9">
        <v>0</v>
      </c>
      <c r="BR53" s="9">
        <v>0</v>
      </c>
      <c r="BS53" s="9">
        <v>5</v>
      </c>
      <c r="BT53" s="9">
        <v>4.5</v>
      </c>
      <c r="BU53" s="9">
        <v>0</v>
      </c>
      <c r="BV53" s="9">
        <v>0</v>
      </c>
      <c r="BW53" s="9">
        <v>0.75</v>
      </c>
      <c r="BX53" s="9">
        <v>1</v>
      </c>
      <c r="BY53" s="9">
        <v>2</v>
      </c>
      <c r="BZ53" s="13">
        <f t="shared" si="4"/>
        <v>17.25</v>
      </c>
      <c r="CA53" s="14">
        <f>BZ53:BZ63/1.2</f>
        <v>14.375</v>
      </c>
      <c r="CB53" s="14">
        <f t="shared" si="5"/>
        <v>20.17962598425197</v>
      </c>
    </row>
    <row r="54" spans="1:80" s="7" customFormat="1" ht="94.5">
      <c r="A54" s="9">
        <v>48</v>
      </c>
      <c r="B54" s="9" t="s">
        <v>17</v>
      </c>
      <c r="C54" s="16" t="s">
        <v>225</v>
      </c>
      <c r="D54" s="9">
        <v>1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1</v>
      </c>
      <c r="L54" s="9">
        <v>0</v>
      </c>
      <c r="M54" s="9">
        <v>1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1</v>
      </c>
      <c r="X54" s="9">
        <v>0</v>
      </c>
      <c r="Y54" s="9">
        <v>0</v>
      </c>
      <c r="Z54" s="9">
        <v>1</v>
      </c>
      <c r="AA54" s="9">
        <v>0</v>
      </c>
      <c r="AB54" s="9">
        <v>0</v>
      </c>
      <c r="AC54" s="9">
        <v>1</v>
      </c>
      <c r="AD54" s="9">
        <v>0</v>
      </c>
      <c r="AE54" s="9">
        <v>0</v>
      </c>
      <c r="AF54" s="9">
        <v>0</v>
      </c>
      <c r="AG54" s="9">
        <v>0</v>
      </c>
      <c r="AH54" s="9">
        <v>1</v>
      </c>
      <c r="AI54" s="9">
        <v>2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1</v>
      </c>
      <c r="AQ54" s="9">
        <v>0</v>
      </c>
      <c r="AR54" s="9">
        <v>0</v>
      </c>
      <c r="AS54" s="9">
        <v>1</v>
      </c>
      <c r="AT54" s="9">
        <v>2</v>
      </c>
      <c r="AU54" s="9">
        <v>0</v>
      </c>
      <c r="AV54" s="9">
        <v>1</v>
      </c>
      <c r="AW54" s="9">
        <v>0</v>
      </c>
      <c r="AX54" s="9">
        <v>2</v>
      </c>
      <c r="AY54" s="9">
        <v>0</v>
      </c>
      <c r="AZ54" s="9">
        <v>0</v>
      </c>
      <c r="BA54" s="9">
        <v>0</v>
      </c>
      <c r="BB54" s="9">
        <v>1</v>
      </c>
      <c r="BC54" s="9">
        <v>0.5</v>
      </c>
      <c r="BD54" s="9">
        <v>1</v>
      </c>
      <c r="BE54" s="9">
        <v>0</v>
      </c>
      <c r="BF54" s="9">
        <v>0.5</v>
      </c>
      <c r="BG54" s="9">
        <v>1.5</v>
      </c>
      <c r="BH54" s="9">
        <v>0.5</v>
      </c>
      <c r="BI54" s="9">
        <v>1</v>
      </c>
      <c r="BJ54" s="9">
        <v>2.5</v>
      </c>
      <c r="BK54" s="9">
        <v>3</v>
      </c>
      <c r="BL54" s="11">
        <f t="shared" si="3"/>
        <v>30.5</v>
      </c>
      <c r="BM54" s="14">
        <f>BL54:BL63/1.27</f>
        <v>24.015748031496063</v>
      </c>
      <c r="BN54" s="9">
        <v>0</v>
      </c>
      <c r="BO54" s="9">
        <v>6</v>
      </c>
      <c r="BP54" s="9">
        <v>0</v>
      </c>
      <c r="BQ54" s="9">
        <v>0</v>
      </c>
      <c r="BR54" s="9">
        <v>0</v>
      </c>
      <c r="BS54" s="9">
        <v>0.5</v>
      </c>
      <c r="BT54" s="9">
        <v>4</v>
      </c>
      <c r="BU54" s="9">
        <v>3.5</v>
      </c>
      <c r="BV54" s="9">
        <v>2</v>
      </c>
      <c r="BW54" s="9">
        <v>1.75</v>
      </c>
      <c r="BX54" s="9">
        <v>0</v>
      </c>
      <c r="BY54" s="9">
        <v>1.5</v>
      </c>
      <c r="BZ54" s="13">
        <f t="shared" si="4"/>
        <v>19.25</v>
      </c>
      <c r="CA54" s="14">
        <f>BZ54:BZ63/1.2</f>
        <v>16.041666666666668</v>
      </c>
      <c r="CB54" s="14">
        <f t="shared" si="5"/>
        <v>20.028707349081365</v>
      </c>
    </row>
    <row r="55" spans="1:80" ht="63">
      <c r="A55" s="9">
        <v>49</v>
      </c>
      <c r="B55" s="9" t="s">
        <v>44</v>
      </c>
      <c r="C55" s="17" t="s">
        <v>242</v>
      </c>
      <c r="D55" s="9">
        <v>0</v>
      </c>
      <c r="E55" s="9">
        <v>1</v>
      </c>
      <c r="F55" s="9">
        <v>0</v>
      </c>
      <c r="G55" s="9">
        <v>1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1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3</v>
      </c>
      <c r="AI55" s="9">
        <v>2</v>
      </c>
      <c r="AJ55" s="9">
        <v>0</v>
      </c>
      <c r="AK55" s="9">
        <v>2</v>
      </c>
      <c r="AL55" s="9">
        <v>1</v>
      </c>
      <c r="AM55" s="9">
        <v>0</v>
      </c>
      <c r="AN55" s="9">
        <v>0</v>
      </c>
      <c r="AO55" s="9">
        <v>0</v>
      </c>
      <c r="AP55" s="9">
        <v>1</v>
      </c>
      <c r="AQ55" s="9">
        <v>0</v>
      </c>
      <c r="AR55" s="9">
        <v>0</v>
      </c>
      <c r="AS55" s="9">
        <v>0</v>
      </c>
      <c r="AT55" s="9">
        <v>2</v>
      </c>
      <c r="AU55" s="9">
        <v>0</v>
      </c>
      <c r="AV55" s="9">
        <v>0</v>
      </c>
      <c r="AW55" s="9">
        <v>2</v>
      </c>
      <c r="AX55" s="9">
        <v>3</v>
      </c>
      <c r="AY55" s="9">
        <v>0</v>
      </c>
      <c r="AZ55" s="9">
        <v>0</v>
      </c>
      <c r="BA55" s="9">
        <v>0</v>
      </c>
      <c r="BB55" s="9">
        <v>0</v>
      </c>
      <c r="BC55" s="9">
        <v>0.5</v>
      </c>
      <c r="BD55" s="9">
        <v>1</v>
      </c>
      <c r="BE55" s="9">
        <v>0</v>
      </c>
      <c r="BF55" s="9">
        <v>1</v>
      </c>
      <c r="BG55" s="9">
        <v>0.5</v>
      </c>
      <c r="BH55" s="9">
        <v>0</v>
      </c>
      <c r="BI55" s="9">
        <v>0.5</v>
      </c>
      <c r="BJ55" s="9">
        <v>0.5</v>
      </c>
      <c r="BK55" s="9">
        <v>2.5</v>
      </c>
      <c r="BL55" s="11">
        <f t="shared" si="3"/>
        <v>29.5</v>
      </c>
      <c r="BM55" s="14">
        <f>BL55:BL63/1.27</f>
        <v>23.228346456692915</v>
      </c>
      <c r="BN55" s="9">
        <v>0</v>
      </c>
      <c r="BO55" s="9">
        <v>0</v>
      </c>
      <c r="BP55" s="9">
        <v>0</v>
      </c>
      <c r="BQ55" s="9">
        <v>3</v>
      </c>
      <c r="BR55" s="9">
        <v>3</v>
      </c>
      <c r="BS55" s="9">
        <v>3</v>
      </c>
      <c r="BT55" s="9">
        <v>5.5</v>
      </c>
      <c r="BU55" s="9">
        <v>0</v>
      </c>
      <c r="BV55" s="9">
        <v>2</v>
      </c>
      <c r="BW55" s="9">
        <v>1.5</v>
      </c>
      <c r="BX55" s="9">
        <v>1</v>
      </c>
      <c r="BY55" s="9">
        <v>0</v>
      </c>
      <c r="BZ55" s="13">
        <f t="shared" si="4"/>
        <v>19</v>
      </c>
      <c r="CA55" s="14">
        <f>BZ55:BZ63/1.2</f>
        <v>15.833333333333334</v>
      </c>
      <c r="CB55" s="14">
        <f t="shared" si="5"/>
        <v>19.530839895013123</v>
      </c>
    </row>
    <row r="56" spans="1:80" ht="94.5">
      <c r="A56" s="9">
        <v>50</v>
      </c>
      <c r="B56" s="9" t="s">
        <v>16</v>
      </c>
      <c r="C56" s="16" t="s">
        <v>225</v>
      </c>
      <c r="D56" s="9">
        <v>1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9">
        <v>1</v>
      </c>
      <c r="V56" s="9">
        <v>1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1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</v>
      </c>
      <c r="AI56" s="9">
        <v>1</v>
      </c>
      <c r="AJ56" s="9">
        <v>0</v>
      </c>
      <c r="AK56" s="9">
        <v>0</v>
      </c>
      <c r="AL56" s="9">
        <v>0</v>
      </c>
      <c r="AM56" s="9">
        <v>1</v>
      </c>
      <c r="AN56" s="9">
        <v>0</v>
      </c>
      <c r="AO56" s="9">
        <v>1</v>
      </c>
      <c r="AP56" s="9">
        <v>1</v>
      </c>
      <c r="AQ56" s="9">
        <v>0</v>
      </c>
      <c r="AR56" s="9">
        <v>0</v>
      </c>
      <c r="AS56" s="9">
        <v>2</v>
      </c>
      <c r="AT56" s="9">
        <v>2</v>
      </c>
      <c r="AU56" s="9">
        <v>0</v>
      </c>
      <c r="AV56" s="9">
        <v>0</v>
      </c>
      <c r="AW56" s="9">
        <v>0</v>
      </c>
      <c r="AX56" s="9">
        <v>3</v>
      </c>
      <c r="AY56" s="9">
        <v>0</v>
      </c>
      <c r="AZ56" s="9">
        <v>0</v>
      </c>
      <c r="BA56" s="9">
        <v>0</v>
      </c>
      <c r="BB56" s="9">
        <v>1</v>
      </c>
      <c r="BC56" s="9">
        <v>0.5</v>
      </c>
      <c r="BD56" s="9">
        <v>1</v>
      </c>
      <c r="BE56" s="9">
        <v>0</v>
      </c>
      <c r="BF56" s="9">
        <v>0.5</v>
      </c>
      <c r="BG56" s="9">
        <v>1</v>
      </c>
      <c r="BH56" s="9">
        <v>1</v>
      </c>
      <c r="BI56" s="9">
        <v>0.5</v>
      </c>
      <c r="BJ56" s="9">
        <v>0</v>
      </c>
      <c r="BK56" s="9">
        <v>1</v>
      </c>
      <c r="BL56" s="11">
        <f t="shared" si="3"/>
        <v>26.5</v>
      </c>
      <c r="BM56" s="14">
        <f>BL56:BL63/1.27</f>
        <v>20.866141732283463</v>
      </c>
      <c r="BN56" s="9">
        <v>0</v>
      </c>
      <c r="BO56" s="9">
        <v>4</v>
      </c>
      <c r="BP56" s="9">
        <v>0</v>
      </c>
      <c r="BQ56" s="9">
        <v>0</v>
      </c>
      <c r="BR56" s="9">
        <v>3</v>
      </c>
      <c r="BS56" s="9">
        <v>4</v>
      </c>
      <c r="BT56" s="9">
        <v>3.5</v>
      </c>
      <c r="BU56" s="9">
        <v>2</v>
      </c>
      <c r="BV56" s="9">
        <v>0</v>
      </c>
      <c r="BW56" s="9">
        <v>1.5</v>
      </c>
      <c r="BX56" s="9">
        <v>1.5</v>
      </c>
      <c r="BY56" s="9">
        <v>1</v>
      </c>
      <c r="BZ56" s="13">
        <f t="shared" si="4"/>
        <v>20.5</v>
      </c>
      <c r="CA56" s="14">
        <f>BZ56:BZ63/1.2</f>
        <v>17.083333333333336</v>
      </c>
      <c r="CB56" s="14">
        <f t="shared" si="5"/>
        <v>18.974737532808398</v>
      </c>
    </row>
    <row r="57" spans="1:80" ht="63">
      <c r="A57" s="9">
        <v>51</v>
      </c>
      <c r="B57" s="9" t="s">
        <v>19</v>
      </c>
      <c r="C57" s="15" t="s">
        <v>227</v>
      </c>
      <c r="D57" s="9">
        <v>0</v>
      </c>
      <c r="E57" s="9">
        <v>0</v>
      </c>
      <c r="F57" s="9">
        <v>0</v>
      </c>
      <c r="G57" s="9">
        <v>1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1</v>
      </c>
      <c r="U57" s="9">
        <v>1</v>
      </c>
      <c r="V57" s="9">
        <v>0</v>
      </c>
      <c r="W57" s="9">
        <v>0</v>
      </c>
      <c r="X57" s="9">
        <v>1</v>
      </c>
      <c r="Y57" s="9">
        <v>0</v>
      </c>
      <c r="Z57" s="9">
        <v>0</v>
      </c>
      <c r="AA57" s="9">
        <v>0</v>
      </c>
      <c r="AB57" s="9">
        <v>0</v>
      </c>
      <c r="AC57" s="9">
        <v>1</v>
      </c>
      <c r="AD57" s="9">
        <v>0</v>
      </c>
      <c r="AE57" s="9">
        <v>0</v>
      </c>
      <c r="AF57" s="9">
        <v>0</v>
      </c>
      <c r="AG57" s="9">
        <v>1</v>
      </c>
      <c r="AH57" s="9">
        <v>2</v>
      </c>
      <c r="AI57" s="9">
        <v>1</v>
      </c>
      <c r="AJ57" s="9">
        <v>0</v>
      </c>
      <c r="AK57" s="9">
        <v>2</v>
      </c>
      <c r="AL57" s="9">
        <v>1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1</v>
      </c>
      <c r="AT57" s="9">
        <v>0</v>
      </c>
      <c r="AU57" s="9">
        <v>1</v>
      </c>
      <c r="AV57" s="9">
        <v>0</v>
      </c>
      <c r="AW57" s="9">
        <v>1</v>
      </c>
      <c r="AX57" s="9">
        <v>0</v>
      </c>
      <c r="AY57" s="9">
        <v>0</v>
      </c>
      <c r="AZ57" s="9">
        <v>0</v>
      </c>
      <c r="BA57" s="9">
        <v>0</v>
      </c>
      <c r="BB57" s="9">
        <v>0.5</v>
      </c>
      <c r="BC57" s="9">
        <v>1.5</v>
      </c>
      <c r="BD57" s="9">
        <v>1</v>
      </c>
      <c r="BE57" s="9">
        <v>2</v>
      </c>
      <c r="BF57" s="9">
        <v>0.5</v>
      </c>
      <c r="BG57" s="9">
        <v>1.5</v>
      </c>
      <c r="BH57" s="9">
        <v>1</v>
      </c>
      <c r="BI57" s="9">
        <v>0.5</v>
      </c>
      <c r="BJ57" s="9">
        <v>0</v>
      </c>
      <c r="BK57" s="9">
        <v>3.5</v>
      </c>
      <c r="BL57" s="11">
        <f t="shared" si="3"/>
        <v>28</v>
      </c>
      <c r="BM57" s="14">
        <f>BL57:BL63/1.27</f>
        <v>22.047244094488189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5</v>
      </c>
      <c r="BT57" s="9">
        <v>5</v>
      </c>
      <c r="BU57" s="9">
        <v>2</v>
      </c>
      <c r="BV57" s="9">
        <v>1</v>
      </c>
      <c r="BW57" s="9">
        <v>1.75</v>
      </c>
      <c r="BX57" s="9">
        <v>2</v>
      </c>
      <c r="BY57" s="9">
        <v>2</v>
      </c>
      <c r="BZ57" s="13">
        <f t="shared" si="4"/>
        <v>18.75</v>
      </c>
      <c r="CA57" s="14">
        <f>BZ57:BZ63/1.2</f>
        <v>15.625</v>
      </c>
      <c r="CB57" s="14">
        <f t="shared" si="5"/>
        <v>18.836122047244096</v>
      </c>
    </row>
    <row r="58" spans="1:80" ht="63">
      <c r="A58" s="9">
        <v>52</v>
      </c>
      <c r="B58" s="9" t="s">
        <v>47</v>
      </c>
      <c r="C58" s="17" t="s">
        <v>244</v>
      </c>
      <c r="D58" s="9">
        <v>0</v>
      </c>
      <c r="E58" s="9">
        <v>1</v>
      </c>
      <c r="F58" s="9">
        <v>1</v>
      </c>
      <c r="G58" s="9">
        <v>1</v>
      </c>
      <c r="H58" s="9">
        <v>1</v>
      </c>
      <c r="I58" s="9">
        <v>0</v>
      </c>
      <c r="J58" s="9">
        <v>0</v>
      </c>
      <c r="K58" s="9">
        <v>1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1</v>
      </c>
      <c r="Z58" s="9">
        <v>0</v>
      </c>
      <c r="AA58" s="9">
        <v>0</v>
      </c>
      <c r="AB58" s="9">
        <v>0</v>
      </c>
      <c r="AC58" s="9">
        <v>0</v>
      </c>
      <c r="AD58" s="9">
        <v>1</v>
      </c>
      <c r="AE58" s="9">
        <v>0</v>
      </c>
      <c r="AF58" s="9">
        <v>0</v>
      </c>
      <c r="AG58" s="9">
        <v>0</v>
      </c>
      <c r="AH58" s="9">
        <v>1</v>
      </c>
      <c r="AI58" s="9">
        <v>1</v>
      </c>
      <c r="AJ58" s="9">
        <v>2</v>
      </c>
      <c r="AK58" s="9">
        <v>1</v>
      </c>
      <c r="AL58" s="9">
        <v>0</v>
      </c>
      <c r="AM58" s="9">
        <v>0</v>
      </c>
      <c r="AN58" s="9">
        <v>0</v>
      </c>
      <c r="AO58" s="9">
        <v>3</v>
      </c>
      <c r="AP58" s="9">
        <v>0</v>
      </c>
      <c r="AQ58" s="9">
        <v>1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1</v>
      </c>
      <c r="AX58" s="9">
        <v>2</v>
      </c>
      <c r="AY58" s="9">
        <v>0</v>
      </c>
      <c r="AZ58" s="9">
        <v>0</v>
      </c>
      <c r="BA58" s="9">
        <v>1</v>
      </c>
      <c r="BB58" s="9">
        <v>2</v>
      </c>
      <c r="BC58" s="9">
        <v>1.5</v>
      </c>
      <c r="BD58" s="9">
        <v>1.5</v>
      </c>
      <c r="BE58" s="9">
        <v>0</v>
      </c>
      <c r="BF58" s="9">
        <v>0.5</v>
      </c>
      <c r="BG58" s="9">
        <v>0.5</v>
      </c>
      <c r="BH58" s="9">
        <v>0.5</v>
      </c>
      <c r="BI58" s="9">
        <v>1.5</v>
      </c>
      <c r="BJ58" s="9">
        <v>0</v>
      </c>
      <c r="BK58" s="9">
        <v>2.5</v>
      </c>
      <c r="BL58" s="11">
        <f t="shared" si="3"/>
        <v>32.5</v>
      </c>
      <c r="BM58" s="14">
        <f>BL58:BL63/1.27</f>
        <v>25.590551181102363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7</v>
      </c>
      <c r="BT58" s="9">
        <v>4</v>
      </c>
      <c r="BU58" s="9">
        <v>0</v>
      </c>
      <c r="BV58" s="9">
        <v>0</v>
      </c>
      <c r="BW58" s="9">
        <v>0.5</v>
      </c>
      <c r="BX58" s="9">
        <v>1.5</v>
      </c>
      <c r="BY58" s="9">
        <v>0</v>
      </c>
      <c r="BZ58" s="13">
        <f t="shared" si="4"/>
        <v>13</v>
      </c>
      <c r="CA58" s="14">
        <f>BZ58:BZ63/1.2</f>
        <v>10.833333333333334</v>
      </c>
      <c r="CB58" s="14">
        <f t="shared" si="5"/>
        <v>18.211942257217849</v>
      </c>
    </row>
    <row r="59" spans="1:80" s="3" customFormat="1" ht="78.75">
      <c r="A59" s="9">
        <v>53</v>
      </c>
      <c r="B59" s="9" t="s">
        <v>42</v>
      </c>
      <c r="C59" s="17" t="s">
        <v>241</v>
      </c>
      <c r="D59" s="9">
        <v>0</v>
      </c>
      <c r="E59" s="9">
        <v>1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1</v>
      </c>
      <c r="U59" s="9">
        <v>0</v>
      </c>
      <c r="V59" s="9">
        <v>1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2</v>
      </c>
      <c r="AN59" s="9">
        <v>0</v>
      </c>
      <c r="AO59" s="9">
        <v>1</v>
      </c>
      <c r="AP59" s="9">
        <v>1</v>
      </c>
      <c r="AQ59" s="9">
        <v>0</v>
      </c>
      <c r="AR59" s="9">
        <v>1</v>
      </c>
      <c r="AS59" s="9">
        <v>1</v>
      </c>
      <c r="AT59" s="9">
        <v>0</v>
      </c>
      <c r="AU59" s="9">
        <v>1</v>
      </c>
      <c r="AV59" s="9">
        <v>1</v>
      </c>
      <c r="AW59" s="9">
        <v>0</v>
      </c>
      <c r="AX59" s="9">
        <v>1</v>
      </c>
      <c r="AY59" s="9">
        <v>2</v>
      </c>
      <c r="AZ59" s="9">
        <v>1</v>
      </c>
      <c r="BA59" s="9">
        <v>2</v>
      </c>
      <c r="BB59" s="9">
        <v>0.5</v>
      </c>
      <c r="BC59" s="9">
        <v>0.5</v>
      </c>
      <c r="BD59" s="9">
        <v>1.5</v>
      </c>
      <c r="BE59" s="9">
        <v>0</v>
      </c>
      <c r="BF59" s="9">
        <v>1</v>
      </c>
      <c r="BG59" s="9">
        <v>1</v>
      </c>
      <c r="BH59" s="9">
        <v>0.5</v>
      </c>
      <c r="BI59" s="9">
        <v>0.5</v>
      </c>
      <c r="BJ59" s="9">
        <v>3</v>
      </c>
      <c r="BK59" s="9">
        <v>2.5</v>
      </c>
      <c r="BL59" s="11">
        <f t="shared" si="3"/>
        <v>30</v>
      </c>
      <c r="BM59" s="14">
        <f>BL59:BL63/1.27</f>
        <v>23.622047244094489</v>
      </c>
      <c r="BN59" s="9">
        <v>0</v>
      </c>
      <c r="BO59" s="9">
        <v>4</v>
      </c>
      <c r="BP59" s="9">
        <v>0</v>
      </c>
      <c r="BQ59" s="9">
        <v>3</v>
      </c>
      <c r="BR59" s="9">
        <v>0</v>
      </c>
      <c r="BS59" s="9">
        <v>6</v>
      </c>
      <c r="BT59" s="9">
        <v>0</v>
      </c>
      <c r="BU59" s="9">
        <v>0</v>
      </c>
      <c r="BV59" s="9">
        <v>0</v>
      </c>
      <c r="BW59" s="9">
        <v>0</v>
      </c>
      <c r="BX59" s="9">
        <v>1</v>
      </c>
      <c r="BY59" s="9">
        <v>0.5</v>
      </c>
      <c r="BZ59" s="13">
        <f t="shared" si="4"/>
        <v>14.5</v>
      </c>
      <c r="CA59" s="14">
        <f>BZ59:BZ63/1.2</f>
        <v>12.083333333333334</v>
      </c>
      <c r="CB59" s="14">
        <f t="shared" si="5"/>
        <v>17.852690288713912</v>
      </c>
    </row>
    <row r="60" spans="1:80" ht="63">
      <c r="A60" s="9">
        <v>54</v>
      </c>
      <c r="B60" s="9" t="s">
        <v>37</v>
      </c>
      <c r="C60" s="17" t="s">
        <v>240</v>
      </c>
      <c r="D60" s="9">
        <v>0</v>
      </c>
      <c r="E60" s="9">
        <v>1</v>
      </c>
      <c r="F60" s="9">
        <v>1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1</v>
      </c>
      <c r="M60" s="9">
        <v>1</v>
      </c>
      <c r="N60" s="9">
        <v>0</v>
      </c>
      <c r="O60" s="9">
        <v>1</v>
      </c>
      <c r="P60" s="9">
        <v>0</v>
      </c>
      <c r="Q60" s="9">
        <v>1</v>
      </c>
      <c r="R60" s="9">
        <v>1</v>
      </c>
      <c r="S60" s="9">
        <v>0</v>
      </c>
      <c r="T60" s="9">
        <v>1</v>
      </c>
      <c r="U60" s="9">
        <v>0</v>
      </c>
      <c r="V60" s="9">
        <v>0</v>
      </c>
      <c r="W60" s="9">
        <v>0</v>
      </c>
      <c r="X60" s="9">
        <v>1</v>
      </c>
      <c r="Y60" s="9">
        <v>0</v>
      </c>
      <c r="Z60" s="9">
        <v>1</v>
      </c>
      <c r="AA60" s="9">
        <v>0</v>
      </c>
      <c r="AB60" s="9">
        <v>0</v>
      </c>
      <c r="AC60" s="9">
        <v>0</v>
      </c>
      <c r="AD60" s="9">
        <v>0</v>
      </c>
      <c r="AE60" s="9">
        <v>1</v>
      </c>
      <c r="AF60" s="9">
        <v>0</v>
      </c>
      <c r="AG60" s="9">
        <v>0</v>
      </c>
      <c r="AH60" s="9">
        <v>0</v>
      </c>
      <c r="AI60" s="9">
        <v>2</v>
      </c>
      <c r="AJ60" s="9">
        <v>1</v>
      </c>
      <c r="AK60" s="9">
        <v>1</v>
      </c>
      <c r="AL60" s="9">
        <v>1</v>
      </c>
      <c r="AM60" s="9">
        <v>0</v>
      </c>
      <c r="AN60" s="9">
        <v>1</v>
      </c>
      <c r="AO60" s="9">
        <v>0</v>
      </c>
      <c r="AP60" s="9">
        <v>1</v>
      </c>
      <c r="AQ60" s="9">
        <v>3</v>
      </c>
      <c r="AR60" s="9">
        <v>0</v>
      </c>
      <c r="AS60" s="9">
        <v>1</v>
      </c>
      <c r="AT60" s="9">
        <v>2</v>
      </c>
      <c r="AU60" s="9">
        <v>0</v>
      </c>
      <c r="AV60" s="9">
        <v>1</v>
      </c>
      <c r="AW60" s="9">
        <v>0</v>
      </c>
      <c r="AX60" s="9">
        <v>2</v>
      </c>
      <c r="AY60" s="9">
        <v>2</v>
      </c>
      <c r="AZ60" s="9">
        <v>1</v>
      </c>
      <c r="BA60" s="9">
        <v>3</v>
      </c>
      <c r="BB60" s="9">
        <v>2</v>
      </c>
      <c r="BC60" s="9">
        <v>0.5</v>
      </c>
      <c r="BD60" s="9">
        <v>1</v>
      </c>
      <c r="BE60" s="9">
        <v>0.5</v>
      </c>
      <c r="BF60" s="9">
        <v>0</v>
      </c>
      <c r="BG60" s="9">
        <v>2.5</v>
      </c>
      <c r="BH60" s="9">
        <v>1.5</v>
      </c>
      <c r="BI60" s="9">
        <v>0</v>
      </c>
      <c r="BJ60" s="9">
        <v>0</v>
      </c>
      <c r="BK60" s="9">
        <v>2</v>
      </c>
      <c r="BL60" s="11">
        <f t="shared" si="3"/>
        <v>44</v>
      </c>
      <c r="BM60" s="14">
        <f>BL60:BL63/1.27</f>
        <v>34.645669291338585</v>
      </c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13">
        <f t="shared" si="4"/>
        <v>0</v>
      </c>
      <c r="CA60" s="14">
        <f>BZ60:BZ63/1.2</f>
        <v>0</v>
      </c>
      <c r="CB60" s="14">
        <f t="shared" si="5"/>
        <v>17.322834645669293</v>
      </c>
    </row>
    <row r="61" spans="1:80" ht="63">
      <c r="A61" s="9">
        <v>55</v>
      </c>
      <c r="B61" s="9" t="s">
        <v>53</v>
      </c>
      <c r="C61" s="17" t="s">
        <v>248</v>
      </c>
      <c r="D61" s="9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v>1</v>
      </c>
      <c r="O61" s="9">
        <v>0</v>
      </c>
      <c r="P61" s="9">
        <v>1</v>
      </c>
      <c r="Q61" s="9">
        <v>0</v>
      </c>
      <c r="R61" s="9">
        <v>0</v>
      </c>
      <c r="S61" s="9">
        <v>0</v>
      </c>
      <c r="T61" s="9">
        <v>0</v>
      </c>
      <c r="U61" s="9">
        <v>1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9">
        <v>0</v>
      </c>
      <c r="AB61" s="9">
        <v>0</v>
      </c>
      <c r="AC61" s="9">
        <v>0</v>
      </c>
      <c r="AD61" s="9">
        <v>0</v>
      </c>
      <c r="AE61" s="9">
        <v>1</v>
      </c>
      <c r="AF61" s="9">
        <v>0</v>
      </c>
      <c r="AG61" s="9">
        <v>1</v>
      </c>
      <c r="AH61" s="9">
        <v>0</v>
      </c>
      <c r="AI61" s="9">
        <v>1</v>
      </c>
      <c r="AJ61" s="9">
        <v>2</v>
      </c>
      <c r="AK61" s="9">
        <v>2</v>
      </c>
      <c r="AL61" s="9">
        <v>0</v>
      </c>
      <c r="AM61" s="9">
        <v>0</v>
      </c>
      <c r="AN61" s="9">
        <v>1</v>
      </c>
      <c r="AO61" s="9">
        <v>2</v>
      </c>
      <c r="AP61" s="9">
        <v>1</v>
      </c>
      <c r="AQ61" s="9">
        <v>3</v>
      </c>
      <c r="AR61" s="9">
        <v>0</v>
      </c>
      <c r="AS61" s="9">
        <v>0</v>
      </c>
      <c r="AT61" s="9">
        <v>0</v>
      </c>
      <c r="AU61" s="9">
        <v>0</v>
      </c>
      <c r="AV61" s="9">
        <v>3</v>
      </c>
      <c r="AW61" s="9">
        <v>2</v>
      </c>
      <c r="AX61" s="9">
        <v>0</v>
      </c>
      <c r="AY61" s="9">
        <v>1</v>
      </c>
      <c r="AZ61" s="9">
        <v>0</v>
      </c>
      <c r="BA61" s="9">
        <v>0</v>
      </c>
      <c r="BB61" s="9">
        <v>0.5</v>
      </c>
      <c r="BC61" s="9">
        <v>0.5</v>
      </c>
      <c r="BD61" s="9">
        <v>2</v>
      </c>
      <c r="BE61" s="9">
        <v>0</v>
      </c>
      <c r="BF61" s="9">
        <v>1</v>
      </c>
      <c r="BG61" s="9">
        <v>2.5</v>
      </c>
      <c r="BH61" s="9">
        <v>1</v>
      </c>
      <c r="BI61" s="9">
        <v>1</v>
      </c>
      <c r="BJ61" s="9">
        <v>1</v>
      </c>
      <c r="BK61" s="9">
        <v>1.5</v>
      </c>
      <c r="BL61" s="11">
        <f t="shared" si="3"/>
        <v>41</v>
      </c>
      <c r="BM61" s="14">
        <f>BL61:BL63/1.27</f>
        <v>32.283464566929133</v>
      </c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13">
        <f t="shared" si="4"/>
        <v>0</v>
      </c>
      <c r="CA61" s="14">
        <f>BZ61:BZ63/1.2</f>
        <v>0</v>
      </c>
      <c r="CB61" s="14">
        <f t="shared" si="5"/>
        <v>16.141732283464567</v>
      </c>
    </row>
    <row r="62" spans="1:80" ht="94.5">
      <c r="A62" s="9">
        <v>56</v>
      </c>
      <c r="B62" s="9" t="s">
        <v>29</v>
      </c>
      <c r="C62" s="16" t="s">
        <v>225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1</v>
      </c>
      <c r="K62" s="9">
        <v>0</v>
      </c>
      <c r="L62" s="9">
        <v>1</v>
      </c>
      <c r="M62" s="9">
        <v>0</v>
      </c>
      <c r="N62" s="9">
        <v>1</v>
      </c>
      <c r="O62" s="9">
        <v>0</v>
      </c>
      <c r="P62" s="9">
        <v>0</v>
      </c>
      <c r="Q62" s="9">
        <v>1</v>
      </c>
      <c r="R62" s="9">
        <v>0</v>
      </c>
      <c r="S62" s="9">
        <v>0</v>
      </c>
      <c r="T62" s="9">
        <v>1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1</v>
      </c>
      <c r="AE62" s="9">
        <v>0</v>
      </c>
      <c r="AF62" s="9">
        <v>0</v>
      </c>
      <c r="AG62" s="9">
        <v>0</v>
      </c>
      <c r="AH62" s="9">
        <v>2</v>
      </c>
      <c r="AI62" s="9">
        <v>0</v>
      </c>
      <c r="AJ62" s="9">
        <v>0</v>
      </c>
      <c r="AK62" s="9">
        <v>1</v>
      </c>
      <c r="AL62" s="9">
        <v>2</v>
      </c>
      <c r="AM62" s="9">
        <v>2</v>
      </c>
      <c r="AN62" s="9">
        <v>0</v>
      </c>
      <c r="AO62" s="9">
        <v>0</v>
      </c>
      <c r="AP62" s="9">
        <v>1</v>
      </c>
      <c r="AQ62" s="9">
        <v>2</v>
      </c>
      <c r="AR62" s="9">
        <v>0</v>
      </c>
      <c r="AS62" s="9">
        <v>0</v>
      </c>
      <c r="AT62" s="9">
        <v>0</v>
      </c>
      <c r="AU62" s="9">
        <v>1</v>
      </c>
      <c r="AV62" s="9">
        <v>1</v>
      </c>
      <c r="AW62" s="9">
        <v>0</v>
      </c>
      <c r="AX62" s="9">
        <v>1</v>
      </c>
      <c r="AY62" s="9">
        <v>1</v>
      </c>
      <c r="AZ62" s="9">
        <v>0</v>
      </c>
      <c r="BA62" s="9">
        <v>0</v>
      </c>
      <c r="BB62" s="9">
        <v>3</v>
      </c>
      <c r="BC62" s="9">
        <v>0.5</v>
      </c>
      <c r="BD62" s="9">
        <v>2</v>
      </c>
      <c r="BE62" s="9">
        <v>2</v>
      </c>
      <c r="BF62" s="9">
        <v>0</v>
      </c>
      <c r="BG62" s="9">
        <v>2.5</v>
      </c>
      <c r="BH62" s="9">
        <v>0.5</v>
      </c>
      <c r="BI62" s="9">
        <v>0</v>
      </c>
      <c r="BJ62" s="9">
        <v>0.5</v>
      </c>
      <c r="BK62" s="9">
        <v>2.5</v>
      </c>
      <c r="BL62" s="11">
        <f t="shared" si="3"/>
        <v>33.5</v>
      </c>
      <c r="BM62" s="14">
        <f>BL62:BL63/1.27</f>
        <v>26.377952755905511</v>
      </c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13">
        <f t="shared" si="4"/>
        <v>0</v>
      </c>
      <c r="CA62" s="14">
        <f>BZ62:BZ63/1.2</f>
        <v>0</v>
      </c>
      <c r="CB62" s="14">
        <f t="shared" si="5"/>
        <v>13.188976377952756</v>
      </c>
    </row>
    <row r="63" spans="1:80" ht="94.5">
      <c r="A63" s="9">
        <v>57</v>
      </c>
      <c r="B63" s="9" t="s">
        <v>51</v>
      </c>
      <c r="C63" s="17" t="s">
        <v>245</v>
      </c>
      <c r="D63" s="9">
        <v>0</v>
      </c>
      <c r="E63" s="9">
        <v>0</v>
      </c>
      <c r="F63" s="9">
        <v>0</v>
      </c>
      <c r="G63" s="9">
        <v>0</v>
      </c>
      <c r="H63" s="9">
        <v>1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1</v>
      </c>
      <c r="X63" s="9">
        <v>0</v>
      </c>
      <c r="Y63" s="9">
        <v>0</v>
      </c>
      <c r="Z63" s="9">
        <v>0</v>
      </c>
      <c r="AA63" s="9">
        <v>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1</v>
      </c>
      <c r="AI63" s="9">
        <v>1</v>
      </c>
      <c r="AJ63" s="9">
        <v>1</v>
      </c>
      <c r="AK63" s="9">
        <v>0</v>
      </c>
      <c r="AL63" s="9">
        <v>1</v>
      </c>
      <c r="AM63" s="9">
        <v>0</v>
      </c>
      <c r="AN63" s="9">
        <v>2</v>
      </c>
      <c r="AO63" s="9">
        <v>0</v>
      </c>
      <c r="AP63" s="9">
        <v>0</v>
      </c>
      <c r="AQ63" s="9">
        <v>3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2</v>
      </c>
      <c r="AX63" s="9">
        <v>3</v>
      </c>
      <c r="AY63" s="9">
        <v>3</v>
      </c>
      <c r="AZ63" s="9">
        <v>0</v>
      </c>
      <c r="BA63" s="9">
        <v>0</v>
      </c>
      <c r="BB63" s="9">
        <v>0.5</v>
      </c>
      <c r="BC63" s="9">
        <v>1.5</v>
      </c>
      <c r="BD63" s="9">
        <v>2</v>
      </c>
      <c r="BE63" s="9">
        <v>0.5</v>
      </c>
      <c r="BF63" s="9">
        <v>0.5</v>
      </c>
      <c r="BG63" s="9">
        <v>1.5</v>
      </c>
      <c r="BH63" s="9">
        <v>1</v>
      </c>
      <c r="BI63" s="9">
        <v>0</v>
      </c>
      <c r="BJ63" s="9">
        <v>0</v>
      </c>
      <c r="BK63" s="9">
        <v>1</v>
      </c>
      <c r="BL63" s="11">
        <f t="shared" si="3"/>
        <v>29.5</v>
      </c>
      <c r="BM63" s="14">
        <f>BL63:BL63/1.27</f>
        <v>23.228346456692915</v>
      </c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13">
        <f t="shared" si="4"/>
        <v>0</v>
      </c>
      <c r="CA63" s="14">
        <f>BZ63:BZ63/1.2</f>
        <v>0</v>
      </c>
      <c r="CB63" s="14">
        <f t="shared" si="5"/>
        <v>11.614173228346457</v>
      </c>
    </row>
  </sheetData>
  <mergeCells count="19">
    <mergeCell ref="A2:A5"/>
    <mergeCell ref="B2:B5"/>
    <mergeCell ref="A1:BY1"/>
    <mergeCell ref="C2:C5"/>
    <mergeCell ref="A6:C6"/>
    <mergeCell ref="CB1:CB5"/>
    <mergeCell ref="BL2:BL5"/>
    <mergeCell ref="BZ1:BZ5"/>
    <mergeCell ref="D2:BK2"/>
    <mergeCell ref="D3:BK3"/>
    <mergeCell ref="BN2:BY3"/>
    <mergeCell ref="D4:AG4"/>
    <mergeCell ref="AH4:BA4"/>
    <mergeCell ref="BB4:BK4"/>
    <mergeCell ref="BN4:BR4"/>
    <mergeCell ref="BS4:BU4"/>
    <mergeCell ref="BV4:BY4"/>
    <mergeCell ref="BM2:BM5"/>
    <mergeCell ref="CA1:CA5"/>
  </mergeCells>
  <pageMargins left="0.25" right="0.25" top="0.75" bottom="0.75" header="0.3" footer="0.3"/>
  <pageSetup paperSize="9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77"/>
  <sheetViews>
    <sheetView tabSelected="1" zoomScale="70" zoomScaleNormal="70" workbookViewId="0">
      <selection sqref="A1:BZ1"/>
    </sheetView>
  </sheetViews>
  <sheetFormatPr defaultColWidth="9.140625" defaultRowHeight="15.75"/>
  <cols>
    <col min="1" max="1" width="9.140625" style="1"/>
    <col min="2" max="2" width="12.140625" style="1" customWidth="1"/>
    <col min="3" max="3" width="39.140625" style="1" customWidth="1"/>
    <col min="4" max="33" width="9.140625" style="1"/>
    <col min="34" max="34" width="9.140625" style="2"/>
    <col min="35" max="53" width="9.140625" style="1"/>
    <col min="54" max="54" width="9.140625" style="2"/>
    <col min="55" max="63" width="9.140625" style="1"/>
    <col min="64" max="64" width="18.7109375" style="1" customWidth="1"/>
    <col min="65" max="65" width="22.7109375" style="1" customWidth="1"/>
    <col min="66" max="70" width="9.140625" style="1"/>
    <col min="71" max="71" width="16.28515625" style="1" customWidth="1"/>
    <col min="72" max="78" width="9.140625" style="1"/>
    <col min="79" max="79" width="22.42578125" style="1" customWidth="1"/>
    <col min="80" max="80" width="21.7109375" style="1" customWidth="1"/>
    <col min="81" max="81" width="27.7109375" style="1" customWidth="1"/>
    <col min="82" max="16384" width="9.140625" style="1"/>
  </cols>
  <sheetData>
    <row r="1" spans="1:81" ht="15.6" customHeight="1">
      <c r="A1" s="25" t="s">
        <v>285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1" t="s">
        <v>279</v>
      </c>
      <c r="CB1" s="21" t="s">
        <v>280</v>
      </c>
      <c r="CC1" s="21" t="s">
        <v>8</v>
      </c>
    </row>
    <row r="2" spans="1:81" ht="15.6" customHeight="1">
      <c r="A2" s="24" t="s">
        <v>0</v>
      </c>
      <c r="B2" s="22" t="s">
        <v>255</v>
      </c>
      <c r="C2" s="26" t="s">
        <v>223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2" t="s">
        <v>282</v>
      </c>
      <c r="BM2" s="22" t="s">
        <v>283</v>
      </c>
      <c r="BN2" s="24" t="s">
        <v>281</v>
      </c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1"/>
      <c r="CB2" s="21"/>
      <c r="CC2" s="21"/>
    </row>
    <row r="3" spans="1:81">
      <c r="A3" s="24"/>
      <c r="B3" s="22"/>
      <c r="C3" s="27"/>
      <c r="D3" s="24" t="s"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2"/>
      <c r="BM3" s="22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1"/>
      <c r="CB3" s="21"/>
      <c r="CC3" s="21"/>
    </row>
    <row r="4" spans="1:81">
      <c r="A4" s="24"/>
      <c r="B4" s="22"/>
      <c r="C4" s="27"/>
      <c r="D4" s="24" t="s"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 t="s">
        <v>3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4</v>
      </c>
      <c r="BC4" s="24"/>
      <c r="BD4" s="24"/>
      <c r="BE4" s="24"/>
      <c r="BF4" s="24"/>
      <c r="BG4" s="24"/>
      <c r="BH4" s="24"/>
      <c r="BI4" s="24"/>
      <c r="BJ4" s="24"/>
      <c r="BK4" s="24"/>
      <c r="BL4" s="22"/>
      <c r="BM4" s="22"/>
      <c r="BN4" s="24" t="s">
        <v>9</v>
      </c>
      <c r="BO4" s="24"/>
      <c r="BP4" s="24"/>
      <c r="BQ4" s="24"/>
      <c r="BR4" s="24" t="s">
        <v>10</v>
      </c>
      <c r="BS4" s="24"/>
      <c r="BT4" s="24" t="s">
        <v>11</v>
      </c>
      <c r="BU4" s="24"/>
      <c r="BV4" s="24"/>
      <c r="BW4" s="24"/>
      <c r="BX4" s="24"/>
      <c r="BY4" s="24"/>
      <c r="BZ4" s="24"/>
      <c r="CA4" s="21"/>
      <c r="CB4" s="21"/>
      <c r="CC4" s="21"/>
    </row>
    <row r="5" spans="1:81">
      <c r="A5" s="24"/>
      <c r="B5" s="22"/>
      <c r="C5" s="2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  <c r="BB5" s="9">
        <v>1</v>
      </c>
      <c r="BC5" s="9">
        <v>2</v>
      </c>
      <c r="BD5" s="9">
        <v>3</v>
      </c>
      <c r="BE5" s="9">
        <v>4</v>
      </c>
      <c r="BF5" s="9">
        <v>5</v>
      </c>
      <c r="BG5" s="9">
        <v>6</v>
      </c>
      <c r="BH5" s="9">
        <v>7</v>
      </c>
      <c r="BI5" s="9">
        <v>8</v>
      </c>
      <c r="BJ5" s="9">
        <v>9</v>
      </c>
      <c r="BK5" s="9">
        <v>10</v>
      </c>
      <c r="BL5" s="22"/>
      <c r="BM5" s="22"/>
      <c r="BN5" s="9">
        <v>1</v>
      </c>
      <c r="BO5" s="9">
        <v>2</v>
      </c>
      <c r="BP5" s="9">
        <v>3</v>
      </c>
      <c r="BQ5" s="9">
        <v>4</v>
      </c>
      <c r="BR5" s="9">
        <v>1</v>
      </c>
      <c r="BS5" s="9">
        <v>2</v>
      </c>
      <c r="BT5" s="10">
        <v>1</v>
      </c>
      <c r="BU5" s="9">
        <v>2</v>
      </c>
      <c r="BV5" s="9">
        <v>3</v>
      </c>
      <c r="BW5" s="9">
        <v>4</v>
      </c>
      <c r="BX5" s="9">
        <v>5</v>
      </c>
      <c r="BY5" s="9">
        <v>6</v>
      </c>
      <c r="BZ5" s="9">
        <v>7</v>
      </c>
      <c r="CA5" s="21"/>
      <c r="CB5" s="21"/>
      <c r="CC5" s="21"/>
    </row>
    <row r="6" spans="1:81" ht="29.25" customHeight="1">
      <c r="A6" s="29" t="s">
        <v>256</v>
      </c>
      <c r="B6" s="30"/>
      <c r="C6" s="23"/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3</v>
      </c>
      <c r="AI6" s="11">
        <v>3</v>
      </c>
      <c r="AJ6" s="11">
        <v>3</v>
      </c>
      <c r="AK6" s="11">
        <v>3</v>
      </c>
      <c r="AL6" s="11">
        <v>3</v>
      </c>
      <c r="AM6" s="11">
        <v>3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3</v>
      </c>
      <c r="AT6" s="11">
        <v>3</v>
      </c>
      <c r="AU6" s="11">
        <v>3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2.5</v>
      </c>
      <c r="BC6" s="11">
        <v>5</v>
      </c>
      <c r="BD6" s="11">
        <v>3</v>
      </c>
      <c r="BE6" s="11">
        <v>2</v>
      </c>
      <c r="BF6" s="11">
        <v>2.5</v>
      </c>
      <c r="BG6" s="11">
        <v>4</v>
      </c>
      <c r="BH6" s="11">
        <v>4</v>
      </c>
      <c r="BI6" s="11">
        <v>3</v>
      </c>
      <c r="BJ6" s="11">
        <v>3</v>
      </c>
      <c r="BK6" s="11">
        <v>2.5</v>
      </c>
      <c r="BL6" s="11">
        <f t="shared" ref="BL6:BL37" si="0">SUM(D6:BK6)</f>
        <v>121.5</v>
      </c>
      <c r="BM6" s="14">
        <f>BL6:BL6/1.215</f>
        <v>100</v>
      </c>
      <c r="BN6" s="12">
        <v>10</v>
      </c>
      <c r="BO6" s="12">
        <v>8</v>
      </c>
      <c r="BP6" s="12">
        <v>20</v>
      </c>
      <c r="BQ6" s="12">
        <v>12</v>
      </c>
      <c r="BR6" s="12">
        <v>18</v>
      </c>
      <c r="BS6" s="12">
        <v>32</v>
      </c>
      <c r="BT6" s="12">
        <v>3</v>
      </c>
      <c r="BU6" s="12">
        <v>1</v>
      </c>
      <c r="BV6" s="12">
        <v>15</v>
      </c>
      <c r="BW6" s="12">
        <v>2</v>
      </c>
      <c r="BX6" s="12">
        <v>9</v>
      </c>
      <c r="BY6" s="12">
        <v>6</v>
      </c>
      <c r="BZ6" s="12">
        <v>14</v>
      </c>
      <c r="CA6" s="11">
        <f t="shared" ref="CA6:CA37" si="1">SUM(BN6:BZ6)</f>
        <v>150</v>
      </c>
      <c r="CB6" s="14">
        <f>CA6:CA6/1.5</f>
        <v>100</v>
      </c>
      <c r="CC6" s="14">
        <f t="shared" ref="CC6:CC37" si="2">(BM6+CB6)/2</f>
        <v>100</v>
      </c>
    </row>
    <row r="7" spans="1:81" ht="78.75">
      <c r="A7" s="9">
        <v>1</v>
      </c>
      <c r="B7" s="9" t="s">
        <v>105</v>
      </c>
      <c r="C7" s="15" t="s">
        <v>226</v>
      </c>
      <c r="D7" s="9">
        <v>1</v>
      </c>
      <c r="E7" s="9">
        <v>0</v>
      </c>
      <c r="F7" s="9">
        <v>1</v>
      </c>
      <c r="G7" s="9">
        <v>0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1</v>
      </c>
      <c r="Q7" s="9">
        <v>0</v>
      </c>
      <c r="R7" s="9">
        <v>1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1</v>
      </c>
      <c r="AH7" s="9">
        <v>1</v>
      </c>
      <c r="AI7" s="9">
        <v>2</v>
      </c>
      <c r="AJ7" s="9">
        <v>3</v>
      </c>
      <c r="AK7" s="9">
        <v>2</v>
      </c>
      <c r="AL7" s="9">
        <v>3</v>
      </c>
      <c r="AM7" s="9">
        <v>2</v>
      </c>
      <c r="AN7" s="9">
        <v>2</v>
      </c>
      <c r="AO7" s="9">
        <v>2</v>
      </c>
      <c r="AP7" s="9">
        <v>2</v>
      </c>
      <c r="AQ7" s="9">
        <v>3</v>
      </c>
      <c r="AR7" s="9">
        <v>1</v>
      </c>
      <c r="AS7" s="9">
        <v>3</v>
      </c>
      <c r="AT7" s="9">
        <v>3</v>
      </c>
      <c r="AU7" s="9">
        <v>3</v>
      </c>
      <c r="AV7" s="9">
        <v>0</v>
      </c>
      <c r="AW7" s="9">
        <v>2</v>
      </c>
      <c r="AX7" s="9">
        <v>0</v>
      </c>
      <c r="AY7" s="9">
        <v>1</v>
      </c>
      <c r="AZ7" s="9">
        <v>3</v>
      </c>
      <c r="BA7" s="9">
        <v>0</v>
      </c>
      <c r="BB7" s="9">
        <v>0</v>
      </c>
      <c r="BC7" s="9">
        <v>3.5</v>
      </c>
      <c r="BD7" s="9">
        <v>1</v>
      </c>
      <c r="BE7" s="9">
        <v>1</v>
      </c>
      <c r="BF7" s="9">
        <v>0.5</v>
      </c>
      <c r="BG7" s="9">
        <v>2.5</v>
      </c>
      <c r="BH7" s="9">
        <v>2</v>
      </c>
      <c r="BI7" s="9">
        <v>3</v>
      </c>
      <c r="BJ7" s="9">
        <v>2</v>
      </c>
      <c r="BK7" s="9">
        <v>0.5</v>
      </c>
      <c r="BL7" s="11">
        <f t="shared" si="0"/>
        <v>66</v>
      </c>
      <c r="BM7" s="14">
        <f>BL7:BL33/1.215</f>
        <v>54.320987654320987</v>
      </c>
      <c r="BN7" s="9">
        <v>10</v>
      </c>
      <c r="BO7" s="9">
        <v>6</v>
      </c>
      <c r="BP7" s="9">
        <v>10</v>
      </c>
      <c r="BQ7" s="9">
        <v>8.5</v>
      </c>
      <c r="BR7" s="9">
        <v>18</v>
      </c>
      <c r="BS7" s="9">
        <v>11</v>
      </c>
      <c r="BT7" s="9">
        <v>1</v>
      </c>
      <c r="BU7" s="9">
        <v>0</v>
      </c>
      <c r="BV7" s="9">
        <v>14</v>
      </c>
      <c r="BW7" s="9">
        <v>0</v>
      </c>
      <c r="BX7" s="9">
        <v>6</v>
      </c>
      <c r="BY7" s="9">
        <v>2</v>
      </c>
      <c r="BZ7" s="9">
        <v>4</v>
      </c>
      <c r="CA7" s="11">
        <f t="shared" si="1"/>
        <v>90.5</v>
      </c>
      <c r="CB7" s="14">
        <f>CA7:CA33/1.5</f>
        <v>60.333333333333336</v>
      </c>
      <c r="CC7" s="14">
        <f t="shared" si="2"/>
        <v>57.327160493827165</v>
      </c>
    </row>
    <row r="8" spans="1:81" ht="78.75">
      <c r="A8" s="9">
        <v>2</v>
      </c>
      <c r="B8" s="9" t="s">
        <v>75</v>
      </c>
      <c r="C8" s="15" t="s">
        <v>239</v>
      </c>
      <c r="D8" s="9">
        <v>1</v>
      </c>
      <c r="E8" s="9">
        <v>1</v>
      </c>
      <c r="F8" s="9">
        <v>0</v>
      </c>
      <c r="G8" s="9">
        <v>1</v>
      </c>
      <c r="H8" s="9">
        <v>1</v>
      </c>
      <c r="I8" s="9">
        <v>1</v>
      </c>
      <c r="J8" s="9">
        <v>0</v>
      </c>
      <c r="K8" s="9">
        <v>0</v>
      </c>
      <c r="L8" s="9">
        <v>1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9">
        <v>1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1</v>
      </c>
      <c r="Y8" s="9">
        <v>1</v>
      </c>
      <c r="Z8" s="9">
        <v>0</v>
      </c>
      <c r="AA8" s="9">
        <v>0</v>
      </c>
      <c r="AB8" s="9">
        <v>1</v>
      </c>
      <c r="AC8" s="9">
        <v>0</v>
      </c>
      <c r="AD8" s="9">
        <v>0</v>
      </c>
      <c r="AE8" s="9">
        <v>1</v>
      </c>
      <c r="AF8" s="9">
        <v>0</v>
      </c>
      <c r="AG8" s="9">
        <v>1</v>
      </c>
      <c r="AH8" s="9">
        <v>0</v>
      </c>
      <c r="AI8" s="9">
        <v>0</v>
      </c>
      <c r="AJ8" s="9">
        <v>1</v>
      </c>
      <c r="AK8" s="9">
        <v>1</v>
      </c>
      <c r="AL8" s="9">
        <v>3</v>
      </c>
      <c r="AM8" s="9">
        <v>3</v>
      </c>
      <c r="AN8" s="9">
        <v>2</v>
      </c>
      <c r="AO8" s="9">
        <v>1</v>
      </c>
      <c r="AP8" s="9">
        <v>0</v>
      </c>
      <c r="AQ8" s="9">
        <v>3</v>
      </c>
      <c r="AR8" s="9">
        <v>3</v>
      </c>
      <c r="AS8" s="9">
        <v>3</v>
      </c>
      <c r="AT8" s="9">
        <v>2</v>
      </c>
      <c r="AU8" s="9">
        <v>3</v>
      </c>
      <c r="AV8" s="9">
        <v>0</v>
      </c>
      <c r="AW8" s="9">
        <v>0</v>
      </c>
      <c r="AX8" s="9">
        <v>1</v>
      </c>
      <c r="AY8" s="9">
        <v>0</v>
      </c>
      <c r="AZ8" s="9">
        <v>2</v>
      </c>
      <c r="BA8" s="9">
        <v>2</v>
      </c>
      <c r="BB8" s="9">
        <v>0.5</v>
      </c>
      <c r="BC8" s="9">
        <v>2</v>
      </c>
      <c r="BD8" s="9">
        <v>3</v>
      </c>
      <c r="BE8" s="9">
        <v>0</v>
      </c>
      <c r="BF8" s="9">
        <v>0.5</v>
      </c>
      <c r="BG8" s="9">
        <v>2</v>
      </c>
      <c r="BH8" s="9">
        <v>3</v>
      </c>
      <c r="BI8" s="9">
        <v>3</v>
      </c>
      <c r="BJ8" s="9">
        <v>2</v>
      </c>
      <c r="BK8" s="9">
        <v>0.5</v>
      </c>
      <c r="BL8" s="11">
        <f t="shared" si="0"/>
        <v>61.5</v>
      </c>
      <c r="BM8" s="14">
        <f>BL8:BL34/1.215</f>
        <v>50.617283950617278</v>
      </c>
      <c r="BN8" s="9">
        <v>10</v>
      </c>
      <c r="BO8" s="9">
        <v>6</v>
      </c>
      <c r="BP8" s="9">
        <v>2</v>
      </c>
      <c r="BQ8" s="9">
        <v>6.5</v>
      </c>
      <c r="BR8" s="9">
        <v>17</v>
      </c>
      <c r="BS8" s="9">
        <v>9</v>
      </c>
      <c r="BT8" s="9">
        <v>1</v>
      </c>
      <c r="BU8" s="9">
        <v>1</v>
      </c>
      <c r="BV8" s="9">
        <v>3</v>
      </c>
      <c r="BW8" s="9">
        <v>1</v>
      </c>
      <c r="BX8" s="9">
        <v>0</v>
      </c>
      <c r="BY8" s="9">
        <v>6</v>
      </c>
      <c r="BZ8" s="9">
        <v>10</v>
      </c>
      <c r="CA8" s="11">
        <f t="shared" si="1"/>
        <v>72.5</v>
      </c>
      <c r="CB8" s="14">
        <f>CA8:CA34/1.5</f>
        <v>48.333333333333336</v>
      </c>
      <c r="CC8" s="14">
        <f t="shared" si="2"/>
        <v>49.475308641975303</v>
      </c>
    </row>
    <row r="9" spans="1:81" ht="47.25">
      <c r="A9" s="9">
        <v>3</v>
      </c>
      <c r="B9" s="9" t="s">
        <v>106</v>
      </c>
      <c r="C9" s="15" t="s">
        <v>237</v>
      </c>
      <c r="D9" s="9">
        <v>0</v>
      </c>
      <c r="E9" s="9">
        <v>1</v>
      </c>
      <c r="F9" s="9">
        <v>0</v>
      </c>
      <c r="G9" s="9">
        <v>0</v>
      </c>
      <c r="H9" s="9">
        <v>1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1</v>
      </c>
      <c r="AC9" s="9">
        <v>0</v>
      </c>
      <c r="AD9" s="9">
        <v>0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2</v>
      </c>
      <c r="AK9" s="9">
        <v>1</v>
      </c>
      <c r="AL9" s="9">
        <v>2</v>
      </c>
      <c r="AM9" s="9">
        <v>0</v>
      </c>
      <c r="AN9" s="9">
        <v>0</v>
      </c>
      <c r="AO9" s="9">
        <v>0</v>
      </c>
      <c r="AP9" s="9">
        <v>0</v>
      </c>
      <c r="AQ9" s="9">
        <v>3</v>
      </c>
      <c r="AR9" s="9">
        <v>1</v>
      </c>
      <c r="AS9" s="9">
        <v>3</v>
      </c>
      <c r="AT9" s="9">
        <v>2</v>
      </c>
      <c r="AU9" s="9">
        <v>3</v>
      </c>
      <c r="AV9" s="9">
        <v>0</v>
      </c>
      <c r="AW9" s="9">
        <v>2</v>
      </c>
      <c r="AX9" s="9">
        <v>2</v>
      </c>
      <c r="AY9" s="9">
        <v>0</v>
      </c>
      <c r="AZ9" s="9">
        <v>0</v>
      </c>
      <c r="BA9" s="9">
        <v>2</v>
      </c>
      <c r="BB9" s="9">
        <v>1</v>
      </c>
      <c r="BC9" s="9">
        <v>4.5</v>
      </c>
      <c r="BD9" s="9">
        <v>1.5</v>
      </c>
      <c r="BE9" s="9">
        <v>0</v>
      </c>
      <c r="BF9" s="9">
        <v>0</v>
      </c>
      <c r="BG9" s="9">
        <v>2</v>
      </c>
      <c r="BH9" s="9">
        <v>2.5</v>
      </c>
      <c r="BI9" s="9">
        <v>3</v>
      </c>
      <c r="BJ9" s="9">
        <v>0.5</v>
      </c>
      <c r="BK9" s="9">
        <v>0.5</v>
      </c>
      <c r="BL9" s="11">
        <f t="shared" si="0"/>
        <v>49.5</v>
      </c>
      <c r="BM9" s="14">
        <f>BL9:BL35/1.215</f>
        <v>40.74074074074074</v>
      </c>
      <c r="BN9" s="9">
        <v>10</v>
      </c>
      <c r="BO9" s="9">
        <v>4</v>
      </c>
      <c r="BP9" s="9">
        <v>4</v>
      </c>
      <c r="BQ9" s="9">
        <v>7</v>
      </c>
      <c r="BR9" s="9">
        <v>18</v>
      </c>
      <c r="BS9" s="9">
        <v>11</v>
      </c>
      <c r="BT9" s="9">
        <v>0</v>
      </c>
      <c r="BU9" s="9">
        <v>1</v>
      </c>
      <c r="BV9" s="9">
        <v>0</v>
      </c>
      <c r="BW9" s="9">
        <v>1</v>
      </c>
      <c r="BX9" s="9">
        <v>2</v>
      </c>
      <c r="BY9" s="9">
        <v>6</v>
      </c>
      <c r="BZ9" s="9">
        <v>12</v>
      </c>
      <c r="CA9" s="11">
        <f t="shared" si="1"/>
        <v>76</v>
      </c>
      <c r="CB9" s="14">
        <f>CA9:CA35/1.5</f>
        <v>50.666666666666664</v>
      </c>
      <c r="CC9" s="14">
        <f t="shared" si="2"/>
        <v>45.703703703703702</v>
      </c>
    </row>
    <row r="10" spans="1:81" ht="78.75">
      <c r="A10" s="9">
        <v>4</v>
      </c>
      <c r="B10" s="9" t="s">
        <v>97</v>
      </c>
      <c r="C10" s="15" t="s">
        <v>232</v>
      </c>
      <c r="D10" s="9">
        <v>0</v>
      </c>
      <c r="E10" s="9">
        <v>0</v>
      </c>
      <c r="F10" s="9">
        <v>1</v>
      </c>
      <c r="G10" s="9">
        <v>0</v>
      </c>
      <c r="H10" s="9">
        <v>1</v>
      </c>
      <c r="I10" s="9">
        <v>1</v>
      </c>
      <c r="J10" s="9">
        <v>0</v>
      </c>
      <c r="K10" s="9">
        <v>1</v>
      </c>
      <c r="L10" s="9">
        <v>0</v>
      </c>
      <c r="M10" s="9">
        <v>1</v>
      </c>
      <c r="N10" s="9">
        <v>0</v>
      </c>
      <c r="O10" s="9">
        <v>1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2</v>
      </c>
      <c r="AM10" s="9">
        <v>3</v>
      </c>
      <c r="AN10" s="9">
        <v>1</v>
      </c>
      <c r="AO10" s="9">
        <v>0</v>
      </c>
      <c r="AP10" s="9">
        <v>0</v>
      </c>
      <c r="AQ10" s="9">
        <v>3</v>
      </c>
      <c r="AR10" s="9">
        <v>3</v>
      </c>
      <c r="AS10" s="9">
        <v>3</v>
      </c>
      <c r="AT10" s="9">
        <v>2</v>
      </c>
      <c r="AU10" s="9">
        <v>2</v>
      </c>
      <c r="AV10" s="9">
        <v>2</v>
      </c>
      <c r="AW10" s="9">
        <v>3</v>
      </c>
      <c r="AX10" s="9">
        <v>0</v>
      </c>
      <c r="AY10" s="9">
        <v>0</v>
      </c>
      <c r="AZ10" s="9">
        <v>3</v>
      </c>
      <c r="BA10" s="9">
        <v>1</v>
      </c>
      <c r="BB10" s="9">
        <v>0.5</v>
      </c>
      <c r="BC10" s="9">
        <v>1.5</v>
      </c>
      <c r="BD10" s="9">
        <v>1</v>
      </c>
      <c r="BE10" s="9">
        <v>2</v>
      </c>
      <c r="BF10" s="9">
        <v>1.5</v>
      </c>
      <c r="BG10" s="9">
        <v>1.5</v>
      </c>
      <c r="BH10" s="9">
        <v>3</v>
      </c>
      <c r="BI10" s="9">
        <v>3</v>
      </c>
      <c r="BJ10" s="9">
        <v>1.5</v>
      </c>
      <c r="BK10" s="9">
        <v>1</v>
      </c>
      <c r="BL10" s="11">
        <f t="shared" si="0"/>
        <v>52.5</v>
      </c>
      <c r="BM10" s="14">
        <f>BL10:BL36/1.215</f>
        <v>43.209876543209873</v>
      </c>
      <c r="BN10" s="9">
        <v>10</v>
      </c>
      <c r="BO10" s="9">
        <v>6</v>
      </c>
      <c r="BP10" s="9">
        <v>9</v>
      </c>
      <c r="BQ10" s="9">
        <v>8</v>
      </c>
      <c r="BR10" s="9">
        <v>18</v>
      </c>
      <c r="BS10" s="9">
        <v>5</v>
      </c>
      <c r="BT10" s="9">
        <v>0</v>
      </c>
      <c r="BU10" s="9">
        <v>1</v>
      </c>
      <c r="BV10" s="9">
        <v>3</v>
      </c>
      <c r="BW10" s="9">
        <v>0</v>
      </c>
      <c r="BX10" s="9">
        <v>3</v>
      </c>
      <c r="BY10" s="9">
        <v>2</v>
      </c>
      <c r="BZ10" s="9">
        <v>6</v>
      </c>
      <c r="CA10" s="11">
        <f t="shared" si="1"/>
        <v>71</v>
      </c>
      <c r="CB10" s="14">
        <f>CA10:CA36/1.5</f>
        <v>47.333333333333336</v>
      </c>
      <c r="CC10" s="14">
        <f t="shared" si="2"/>
        <v>45.271604938271608</v>
      </c>
    </row>
    <row r="11" spans="1:81" ht="47.25">
      <c r="A11" s="9">
        <v>5</v>
      </c>
      <c r="B11" s="9" t="s">
        <v>125</v>
      </c>
      <c r="C11" s="15" t="s">
        <v>237</v>
      </c>
      <c r="D11" s="9">
        <v>1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1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1</v>
      </c>
      <c r="V11" s="9">
        <v>1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1</v>
      </c>
      <c r="AF11" s="9">
        <v>1</v>
      </c>
      <c r="AG11" s="9">
        <v>1</v>
      </c>
      <c r="AH11" s="9">
        <v>1</v>
      </c>
      <c r="AI11" s="9">
        <v>0</v>
      </c>
      <c r="AJ11" s="9">
        <v>0</v>
      </c>
      <c r="AK11" s="9">
        <v>0</v>
      </c>
      <c r="AL11" s="9">
        <v>1</v>
      </c>
      <c r="AM11" s="9">
        <v>2</v>
      </c>
      <c r="AN11" s="9">
        <v>0</v>
      </c>
      <c r="AO11" s="9">
        <v>1</v>
      </c>
      <c r="AP11" s="9">
        <v>1</v>
      </c>
      <c r="AQ11" s="9">
        <v>1</v>
      </c>
      <c r="AR11" s="9">
        <v>1</v>
      </c>
      <c r="AS11" s="9">
        <v>3</v>
      </c>
      <c r="AT11" s="9">
        <v>2</v>
      </c>
      <c r="AU11" s="9">
        <v>3</v>
      </c>
      <c r="AV11" s="9">
        <v>3</v>
      </c>
      <c r="AW11" s="9">
        <v>2</v>
      </c>
      <c r="AX11" s="9">
        <v>2</v>
      </c>
      <c r="AY11" s="9">
        <v>0</v>
      </c>
      <c r="AZ11" s="9">
        <v>0</v>
      </c>
      <c r="BA11" s="9">
        <v>0</v>
      </c>
      <c r="BB11" s="9">
        <v>2</v>
      </c>
      <c r="BC11" s="9">
        <v>2</v>
      </c>
      <c r="BD11" s="9">
        <v>0.5</v>
      </c>
      <c r="BE11" s="9">
        <v>0</v>
      </c>
      <c r="BF11" s="9">
        <v>1.5</v>
      </c>
      <c r="BG11" s="9">
        <v>1.5</v>
      </c>
      <c r="BH11" s="9">
        <v>0.5</v>
      </c>
      <c r="BI11" s="9">
        <v>1.5</v>
      </c>
      <c r="BJ11" s="9">
        <v>1</v>
      </c>
      <c r="BK11" s="9">
        <v>1</v>
      </c>
      <c r="BL11" s="11">
        <f t="shared" si="0"/>
        <v>46.5</v>
      </c>
      <c r="BM11" s="14">
        <f>BL11:BL28/1.215</f>
        <v>38.271604938271601</v>
      </c>
      <c r="BN11" s="9">
        <v>10</v>
      </c>
      <c r="BO11" s="9">
        <v>6</v>
      </c>
      <c r="BP11" s="9">
        <v>5</v>
      </c>
      <c r="BQ11" s="9">
        <v>7</v>
      </c>
      <c r="BR11" s="9">
        <v>12</v>
      </c>
      <c r="BS11" s="9">
        <v>14</v>
      </c>
      <c r="BT11" s="9">
        <v>0</v>
      </c>
      <c r="BU11" s="9">
        <v>0</v>
      </c>
      <c r="BV11" s="9">
        <v>0</v>
      </c>
      <c r="BW11" s="9">
        <v>0</v>
      </c>
      <c r="BX11" s="9">
        <v>6</v>
      </c>
      <c r="BY11" s="9">
        <v>6</v>
      </c>
      <c r="BZ11" s="9">
        <v>12</v>
      </c>
      <c r="CA11" s="11">
        <f t="shared" si="1"/>
        <v>78</v>
      </c>
      <c r="CB11" s="14">
        <f>CA11:CA28/1.5</f>
        <v>52</v>
      </c>
      <c r="CC11" s="14">
        <f t="shared" si="2"/>
        <v>45.135802469135797</v>
      </c>
    </row>
    <row r="12" spans="1:81" ht="47.25">
      <c r="A12" s="9">
        <v>6</v>
      </c>
      <c r="B12" s="9" t="s">
        <v>81</v>
      </c>
      <c r="C12" s="15" t="s">
        <v>237</v>
      </c>
      <c r="D12" s="9">
        <v>1</v>
      </c>
      <c r="E12" s="9">
        <v>1</v>
      </c>
      <c r="F12" s="9">
        <v>1</v>
      </c>
      <c r="G12" s="9">
        <v>0</v>
      </c>
      <c r="H12" s="9">
        <v>1</v>
      </c>
      <c r="I12" s="9">
        <v>1</v>
      </c>
      <c r="J12" s="9">
        <v>0</v>
      </c>
      <c r="K12" s="9">
        <v>1</v>
      </c>
      <c r="L12" s="9">
        <v>0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0</v>
      </c>
      <c r="AB12" s="9">
        <v>0</v>
      </c>
      <c r="AC12" s="9">
        <v>0</v>
      </c>
      <c r="AD12" s="9">
        <v>0</v>
      </c>
      <c r="AE12" s="9">
        <v>1</v>
      </c>
      <c r="AF12" s="9">
        <v>1</v>
      </c>
      <c r="AG12" s="9">
        <v>1</v>
      </c>
      <c r="AH12" s="9">
        <v>3</v>
      </c>
      <c r="AI12" s="9">
        <v>3</v>
      </c>
      <c r="AJ12" s="9">
        <v>1</v>
      </c>
      <c r="AK12" s="9">
        <v>1</v>
      </c>
      <c r="AL12" s="9">
        <v>2</v>
      </c>
      <c r="AM12" s="9">
        <v>3</v>
      </c>
      <c r="AN12" s="9">
        <v>0</v>
      </c>
      <c r="AO12" s="9">
        <v>1</v>
      </c>
      <c r="AP12" s="9">
        <v>0</v>
      </c>
      <c r="AQ12" s="9">
        <v>1</v>
      </c>
      <c r="AR12" s="9">
        <v>0</v>
      </c>
      <c r="AS12" s="9">
        <v>3</v>
      </c>
      <c r="AT12" s="9">
        <v>2</v>
      </c>
      <c r="AU12" s="9">
        <v>2</v>
      </c>
      <c r="AV12" s="9">
        <v>1</v>
      </c>
      <c r="AW12" s="9">
        <v>0</v>
      </c>
      <c r="AX12" s="9">
        <v>2</v>
      </c>
      <c r="AY12" s="9">
        <v>1</v>
      </c>
      <c r="AZ12" s="9">
        <v>3</v>
      </c>
      <c r="BA12" s="9">
        <v>2</v>
      </c>
      <c r="BB12" s="9">
        <v>0.5</v>
      </c>
      <c r="BC12" s="9">
        <v>4</v>
      </c>
      <c r="BD12" s="9">
        <v>1</v>
      </c>
      <c r="BE12" s="9">
        <v>1</v>
      </c>
      <c r="BF12" s="9">
        <v>1</v>
      </c>
      <c r="BG12" s="9">
        <v>3</v>
      </c>
      <c r="BH12" s="9">
        <v>1</v>
      </c>
      <c r="BI12" s="9">
        <v>0.5</v>
      </c>
      <c r="BJ12" s="9">
        <v>1.5</v>
      </c>
      <c r="BK12" s="9">
        <v>0.5</v>
      </c>
      <c r="BL12" s="11">
        <f t="shared" si="0"/>
        <v>59</v>
      </c>
      <c r="BM12" s="14">
        <f>BL12:BL38/1.215</f>
        <v>48.559670781893004</v>
      </c>
      <c r="BN12" s="9">
        <v>10</v>
      </c>
      <c r="BO12" s="9">
        <v>2</v>
      </c>
      <c r="BP12" s="9">
        <v>5</v>
      </c>
      <c r="BQ12" s="9">
        <v>5</v>
      </c>
      <c r="BR12" s="9">
        <v>8</v>
      </c>
      <c r="BS12" s="9">
        <v>20</v>
      </c>
      <c r="BT12" s="9">
        <v>2</v>
      </c>
      <c r="BU12" s="9">
        <v>0</v>
      </c>
      <c r="BV12" s="9">
        <v>0</v>
      </c>
      <c r="BW12" s="9">
        <v>2</v>
      </c>
      <c r="BX12" s="9">
        <v>0</v>
      </c>
      <c r="BY12" s="9">
        <v>2</v>
      </c>
      <c r="BZ12" s="9">
        <v>4</v>
      </c>
      <c r="CA12" s="11">
        <f t="shared" si="1"/>
        <v>60</v>
      </c>
      <c r="CB12" s="14">
        <f>CA12:CA38/1.5</f>
        <v>40</v>
      </c>
      <c r="CC12" s="14">
        <f t="shared" si="2"/>
        <v>44.279835390946502</v>
      </c>
    </row>
    <row r="13" spans="1:81" ht="63">
      <c r="A13" s="9">
        <v>7</v>
      </c>
      <c r="B13" s="9" t="s">
        <v>131</v>
      </c>
      <c r="C13" s="18" t="s">
        <v>267</v>
      </c>
      <c r="D13" s="9">
        <v>0</v>
      </c>
      <c r="E13" s="9">
        <v>0</v>
      </c>
      <c r="F13" s="9">
        <v>1</v>
      </c>
      <c r="G13" s="9">
        <v>1</v>
      </c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1</v>
      </c>
      <c r="N13" s="9">
        <v>0</v>
      </c>
      <c r="O13" s="9">
        <v>1</v>
      </c>
      <c r="P13" s="9">
        <v>0</v>
      </c>
      <c r="Q13" s="9">
        <v>0</v>
      </c>
      <c r="R13" s="9">
        <v>1</v>
      </c>
      <c r="S13" s="9">
        <v>0</v>
      </c>
      <c r="T13" s="9">
        <v>1</v>
      </c>
      <c r="U13" s="9">
        <v>0</v>
      </c>
      <c r="V13" s="9">
        <v>1</v>
      </c>
      <c r="W13" s="9">
        <v>0</v>
      </c>
      <c r="X13" s="9">
        <v>0</v>
      </c>
      <c r="Y13" s="9">
        <v>1</v>
      </c>
      <c r="Z13" s="9">
        <v>1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1</v>
      </c>
      <c r="AG13" s="9">
        <v>0</v>
      </c>
      <c r="AH13" s="9">
        <v>3</v>
      </c>
      <c r="AI13" s="9">
        <v>2</v>
      </c>
      <c r="AJ13" s="9">
        <v>3</v>
      </c>
      <c r="AK13" s="9">
        <v>1</v>
      </c>
      <c r="AL13" s="9">
        <v>0</v>
      </c>
      <c r="AM13" s="9">
        <v>3</v>
      </c>
      <c r="AN13" s="9">
        <v>1</v>
      </c>
      <c r="AO13" s="9">
        <v>1</v>
      </c>
      <c r="AP13" s="9">
        <v>0</v>
      </c>
      <c r="AQ13" s="9">
        <v>2</v>
      </c>
      <c r="AR13" s="9">
        <v>1</v>
      </c>
      <c r="AS13" s="9">
        <v>3</v>
      </c>
      <c r="AT13" s="9">
        <v>2</v>
      </c>
      <c r="AU13" s="9">
        <v>0</v>
      </c>
      <c r="AV13" s="9">
        <v>1</v>
      </c>
      <c r="AW13" s="9">
        <v>2</v>
      </c>
      <c r="AX13" s="9">
        <v>0</v>
      </c>
      <c r="AY13" s="9">
        <v>0</v>
      </c>
      <c r="AZ13" s="9">
        <v>1</v>
      </c>
      <c r="BA13" s="9">
        <v>2</v>
      </c>
      <c r="BB13" s="9">
        <v>0.5</v>
      </c>
      <c r="BC13" s="9">
        <v>1.5</v>
      </c>
      <c r="BD13" s="9">
        <v>2</v>
      </c>
      <c r="BE13" s="9">
        <v>2</v>
      </c>
      <c r="BF13" s="9">
        <v>0</v>
      </c>
      <c r="BG13" s="9">
        <v>1.5</v>
      </c>
      <c r="BH13" s="9">
        <v>3</v>
      </c>
      <c r="BI13" s="9">
        <v>0.5</v>
      </c>
      <c r="BJ13" s="9">
        <v>1.5</v>
      </c>
      <c r="BK13" s="9">
        <v>0.5</v>
      </c>
      <c r="BL13" s="11">
        <f t="shared" si="0"/>
        <v>53</v>
      </c>
      <c r="BM13" s="14">
        <f>BL13:BL24/1.215</f>
        <v>43.621399176954732</v>
      </c>
      <c r="BN13" s="9">
        <v>10</v>
      </c>
      <c r="BO13" s="9">
        <v>4</v>
      </c>
      <c r="BP13" s="9">
        <v>9</v>
      </c>
      <c r="BQ13" s="9">
        <v>8</v>
      </c>
      <c r="BR13" s="9">
        <v>12</v>
      </c>
      <c r="BS13" s="9">
        <v>12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6</v>
      </c>
      <c r="BZ13" s="9">
        <v>4</v>
      </c>
      <c r="CA13" s="11">
        <f t="shared" si="1"/>
        <v>65</v>
      </c>
      <c r="CB13" s="14">
        <f>CA13:CA24/1.5</f>
        <v>43.333333333333336</v>
      </c>
      <c r="CC13" s="14">
        <f t="shared" si="2"/>
        <v>43.477366255144034</v>
      </c>
    </row>
    <row r="14" spans="1:81" ht="78.75">
      <c r="A14" s="9">
        <v>8</v>
      </c>
      <c r="B14" s="9" t="s">
        <v>135</v>
      </c>
      <c r="C14" s="15" t="s">
        <v>232</v>
      </c>
      <c r="D14" s="9">
        <v>1</v>
      </c>
      <c r="E14" s="9">
        <v>0</v>
      </c>
      <c r="F14" s="9">
        <v>1</v>
      </c>
      <c r="G14" s="9">
        <v>1</v>
      </c>
      <c r="H14" s="9">
        <v>0</v>
      </c>
      <c r="I14" s="9">
        <v>1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1</v>
      </c>
      <c r="U14" s="9">
        <v>1</v>
      </c>
      <c r="V14" s="9">
        <v>1</v>
      </c>
      <c r="W14" s="9">
        <v>0</v>
      </c>
      <c r="X14" s="9">
        <v>1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1</v>
      </c>
      <c r="AG14" s="9">
        <v>0</v>
      </c>
      <c r="AH14" s="9">
        <v>0</v>
      </c>
      <c r="AI14" s="9">
        <v>1</v>
      </c>
      <c r="AJ14" s="9">
        <v>3</v>
      </c>
      <c r="AK14" s="9">
        <v>0</v>
      </c>
      <c r="AL14" s="9">
        <v>1</v>
      </c>
      <c r="AM14" s="9">
        <v>2</v>
      </c>
      <c r="AN14" s="9">
        <v>0</v>
      </c>
      <c r="AO14" s="9">
        <v>1</v>
      </c>
      <c r="AP14" s="9">
        <v>2</v>
      </c>
      <c r="AQ14" s="9">
        <v>0</v>
      </c>
      <c r="AR14" s="9">
        <v>0</v>
      </c>
      <c r="AS14" s="9">
        <v>3</v>
      </c>
      <c r="AT14" s="9">
        <v>0</v>
      </c>
      <c r="AU14" s="9">
        <v>3</v>
      </c>
      <c r="AV14" s="9">
        <v>2</v>
      </c>
      <c r="AW14" s="9">
        <v>0</v>
      </c>
      <c r="AX14" s="9">
        <v>3</v>
      </c>
      <c r="AY14" s="9">
        <v>0</v>
      </c>
      <c r="AZ14" s="9">
        <v>0</v>
      </c>
      <c r="BA14" s="9">
        <v>2</v>
      </c>
      <c r="BB14" s="9">
        <v>0.5</v>
      </c>
      <c r="BC14" s="9">
        <v>2</v>
      </c>
      <c r="BD14" s="9">
        <v>0.5</v>
      </c>
      <c r="BE14" s="9">
        <v>2</v>
      </c>
      <c r="BF14" s="9">
        <v>0</v>
      </c>
      <c r="BG14" s="9">
        <v>1.5</v>
      </c>
      <c r="BH14" s="9">
        <v>4</v>
      </c>
      <c r="BI14" s="9">
        <v>3</v>
      </c>
      <c r="BJ14" s="9">
        <v>1</v>
      </c>
      <c r="BK14" s="9">
        <v>0</v>
      </c>
      <c r="BL14" s="11">
        <f t="shared" si="0"/>
        <v>50.5</v>
      </c>
      <c r="BM14" s="14">
        <f>BL14:BL21/1.215</f>
        <v>41.563786008230451</v>
      </c>
      <c r="BN14" s="9">
        <v>10</v>
      </c>
      <c r="BO14" s="9">
        <v>4</v>
      </c>
      <c r="BP14" s="9">
        <v>4</v>
      </c>
      <c r="BQ14" s="9">
        <v>7</v>
      </c>
      <c r="BR14" s="9">
        <v>18</v>
      </c>
      <c r="BS14" s="9">
        <v>6</v>
      </c>
      <c r="BT14" s="9">
        <v>0</v>
      </c>
      <c r="BU14" s="9">
        <v>0</v>
      </c>
      <c r="BV14" s="9">
        <v>1</v>
      </c>
      <c r="BW14" s="9">
        <v>0</v>
      </c>
      <c r="BX14" s="9">
        <v>0</v>
      </c>
      <c r="BY14" s="9">
        <v>6</v>
      </c>
      <c r="BZ14" s="9">
        <v>12</v>
      </c>
      <c r="CA14" s="11">
        <f t="shared" si="1"/>
        <v>68</v>
      </c>
      <c r="CB14" s="14">
        <f>CA14:CA21/1.5</f>
        <v>45.333333333333336</v>
      </c>
      <c r="CC14" s="14">
        <f t="shared" si="2"/>
        <v>43.44855967078189</v>
      </c>
    </row>
    <row r="15" spans="1:81" ht="47.25">
      <c r="A15" s="9">
        <v>9</v>
      </c>
      <c r="B15" s="9" t="s">
        <v>94</v>
      </c>
      <c r="C15" s="15" t="s">
        <v>237</v>
      </c>
      <c r="D15" s="9">
        <v>0</v>
      </c>
      <c r="E15" s="9">
        <v>1</v>
      </c>
      <c r="F15" s="9">
        <v>1</v>
      </c>
      <c r="G15" s="9">
        <v>0</v>
      </c>
      <c r="H15" s="9">
        <v>1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1</v>
      </c>
      <c r="S15" s="9">
        <v>0</v>
      </c>
      <c r="T15" s="9">
        <v>1</v>
      </c>
      <c r="U15" s="9">
        <v>0</v>
      </c>
      <c r="V15" s="9">
        <v>1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>
        <v>1</v>
      </c>
      <c r="AD15" s="9">
        <v>0</v>
      </c>
      <c r="AE15" s="9">
        <v>1</v>
      </c>
      <c r="AF15" s="9">
        <v>0</v>
      </c>
      <c r="AG15" s="9">
        <v>0</v>
      </c>
      <c r="AH15" s="9">
        <v>2</v>
      </c>
      <c r="AI15" s="9">
        <v>0</v>
      </c>
      <c r="AJ15" s="9">
        <v>2</v>
      </c>
      <c r="AK15" s="9">
        <v>0</v>
      </c>
      <c r="AL15" s="9">
        <v>1</v>
      </c>
      <c r="AM15" s="9">
        <v>2</v>
      </c>
      <c r="AN15" s="9">
        <v>2</v>
      </c>
      <c r="AO15" s="9">
        <v>1</v>
      </c>
      <c r="AP15" s="9">
        <v>2</v>
      </c>
      <c r="AQ15" s="9">
        <v>0</v>
      </c>
      <c r="AR15" s="9">
        <v>0</v>
      </c>
      <c r="AS15" s="9">
        <v>3</v>
      </c>
      <c r="AT15" s="9">
        <v>3</v>
      </c>
      <c r="AU15" s="9">
        <v>3</v>
      </c>
      <c r="AV15" s="9">
        <v>2</v>
      </c>
      <c r="AW15" s="9">
        <v>0</v>
      </c>
      <c r="AX15" s="9">
        <v>1</v>
      </c>
      <c r="AY15" s="9">
        <v>0</v>
      </c>
      <c r="AZ15" s="9">
        <v>0</v>
      </c>
      <c r="BA15" s="9">
        <v>0</v>
      </c>
      <c r="BB15" s="9">
        <v>0.5</v>
      </c>
      <c r="BC15" s="9">
        <v>3</v>
      </c>
      <c r="BD15" s="9">
        <v>0</v>
      </c>
      <c r="BE15" s="9">
        <v>2</v>
      </c>
      <c r="BF15" s="9">
        <v>1</v>
      </c>
      <c r="BG15" s="9">
        <v>1.5</v>
      </c>
      <c r="BH15" s="9">
        <v>2</v>
      </c>
      <c r="BI15" s="9">
        <v>3</v>
      </c>
      <c r="BJ15" s="9">
        <v>1.5</v>
      </c>
      <c r="BK15" s="9">
        <v>1</v>
      </c>
      <c r="BL15" s="11">
        <f t="shared" si="0"/>
        <v>52.5</v>
      </c>
      <c r="BM15" s="14">
        <f t="shared" ref="BM15:BM20" si="3">BL15:BL41/1.215</f>
        <v>43.209876543209873</v>
      </c>
      <c r="BN15" s="9">
        <v>10</v>
      </c>
      <c r="BO15" s="9">
        <v>6</v>
      </c>
      <c r="BP15" s="9">
        <v>13</v>
      </c>
      <c r="BQ15" s="9">
        <v>6.5</v>
      </c>
      <c r="BR15" s="9">
        <v>14</v>
      </c>
      <c r="BS15" s="9">
        <v>6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2</v>
      </c>
      <c r="BZ15" s="9">
        <v>8</v>
      </c>
      <c r="CA15" s="11">
        <f t="shared" si="1"/>
        <v>65.5</v>
      </c>
      <c r="CB15" s="14">
        <f t="shared" ref="CB15:CB20" si="4">CA15:CA41/1.5</f>
        <v>43.666666666666664</v>
      </c>
      <c r="CC15" s="14">
        <f t="shared" si="2"/>
        <v>43.438271604938265</v>
      </c>
    </row>
    <row r="16" spans="1:81" ht="78.75">
      <c r="A16" s="9">
        <v>10</v>
      </c>
      <c r="B16" s="9" t="s">
        <v>99</v>
      </c>
      <c r="C16" s="15" t="s">
        <v>232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1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1</v>
      </c>
      <c r="AF16" s="9">
        <v>1</v>
      </c>
      <c r="AG16" s="9">
        <v>0</v>
      </c>
      <c r="AH16" s="9">
        <v>3</v>
      </c>
      <c r="AI16" s="9">
        <v>3</v>
      </c>
      <c r="AJ16" s="9">
        <v>1</v>
      </c>
      <c r="AK16" s="9">
        <v>1</v>
      </c>
      <c r="AL16" s="9">
        <v>0</v>
      </c>
      <c r="AM16" s="9">
        <v>2</v>
      </c>
      <c r="AN16" s="9">
        <v>0</v>
      </c>
      <c r="AO16" s="9">
        <v>1</v>
      </c>
      <c r="AP16" s="9">
        <v>0</v>
      </c>
      <c r="AQ16" s="9">
        <v>0</v>
      </c>
      <c r="AR16" s="9">
        <v>0</v>
      </c>
      <c r="AS16" s="9">
        <v>3</v>
      </c>
      <c r="AT16" s="9">
        <v>1</v>
      </c>
      <c r="AU16" s="9">
        <v>2</v>
      </c>
      <c r="AV16" s="9">
        <v>1</v>
      </c>
      <c r="AW16" s="9">
        <v>3</v>
      </c>
      <c r="AX16" s="9">
        <v>2</v>
      </c>
      <c r="AY16" s="9">
        <v>0</v>
      </c>
      <c r="AZ16" s="9">
        <v>2</v>
      </c>
      <c r="BA16" s="9">
        <v>1</v>
      </c>
      <c r="BB16" s="9">
        <v>0</v>
      </c>
      <c r="BC16" s="9">
        <v>3</v>
      </c>
      <c r="BD16" s="9">
        <v>0.5</v>
      </c>
      <c r="BE16" s="9">
        <v>1</v>
      </c>
      <c r="BF16" s="9">
        <v>1.5</v>
      </c>
      <c r="BG16" s="9">
        <v>2.5</v>
      </c>
      <c r="BH16" s="9">
        <v>3</v>
      </c>
      <c r="BI16" s="9">
        <v>3</v>
      </c>
      <c r="BJ16" s="9">
        <v>1</v>
      </c>
      <c r="BK16" s="9">
        <v>0</v>
      </c>
      <c r="BL16" s="11">
        <f t="shared" si="0"/>
        <v>49.5</v>
      </c>
      <c r="BM16" s="14">
        <f t="shared" si="3"/>
        <v>40.74074074074074</v>
      </c>
      <c r="BN16" s="9">
        <v>10</v>
      </c>
      <c r="BO16" s="9">
        <v>2</v>
      </c>
      <c r="BP16" s="9">
        <v>11</v>
      </c>
      <c r="BQ16" s="9">
        <v>5.5</v>
      </c>
      <c r="BR16" s="9">
        <v>8</v>
      </c>
      <c r="BS16" s="9">
        <v>8</v>
      </c>
      <c r="BT16" s="9">
        <v>1</v>
      </c>
      <c r="BU16" s="9">
        <v>0</v>
      </c>
      <c r="BV16" s="9">
        <v>2</v>
      </c>
      <c r="BW16" s="9">
        <v>2</v>
      </c>
      <c r="BX16" s="9">
        <v>3</v>
      </c>
      <c r="BY16" s="9">
        <v>6</v>
      </c>
      <c r="BZ16" s="9">
        <v>10</v>
      </c>
      <c r="CA16" s="11">
        <f t="shared" si="1"/>
        <v>68.5</v>
      </c>
      <c r="CB16" s="14">
        <f t="shared" si="4"/>
        <v>45.666666666666664</v>
      </c>
      <c r="CC16" s="14">
        <f t="shared" si="2"/>
        <v>43.203703703703702</v>
      </c>
    </row>
    <row r="17" spans="1:81" ht="63">
      <c r="A17" s="9">
        <v>11</v>
      </c>
      <c r="B17" s="9" t="s">
        <v>101</v>
      </c>
      <c r="C17" s="15" t="s">
        <v>243</v>
      </c>
      <c r="D17" s="9">
        <v>1</v>
      </c>
      <c r="E17" s="9">
        <v>0</v>
      </c>
      <c r="F17" s="9">
        <v>1</v>
      </c>
      <c r="G17" s="9">
        <v>0</v>
      </c>
      <c r="H17" s="9">
        <v>1</v>
      </c>
      <c r="I17" s="9">
        <v>1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1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1</v>
      </c>
      <c r="AA17" s="9">
        <v>0</v>
      </c>
      <c r="AB17" s="9">
        <v>0</v>
      </c>
      <c r="AC17" s="9">
        <v>0</v>
      </c>
      <c r="AD17" s="9">
        <v>0</v>
      </c>
      <c r="AE17" s="9">
        <v>1</v>
      </c>
      <c r="AF17" s="9">
        <v>1</v>
      </c>
      <c r="AG17" s="9">
        <v>0</v>
      </c>
      <c r="AH17" s="9">
        <v>0</v>
      </c>
      <c r="AI17" s="9">
        <v>2</v>
      </c>
      <c r="AJ17" s="9">
        <v>2</v>
      </c>
      <c r="AK17" s="9">
        <v>1</v>
      </c>
      <c r="AL17" s="9">
        <v>1</v>
      </c>
      <c r="AM17" s="9">
        <v>3</v>
      </c>
      <c r="AN17" s="9">
        <v>0</v>
      </c>
      <c r="AO17" s="9">
        <v>0</v>
      </c>
      <c r="AP17" s="9">
        <v>2</v>
      </c>
      <c r="AQ17" s="9">
        <v>3</v>
      </c>
      <c r="AR17" s="9">
        <v>0</v>
      </c>
      <c r="AS17" s="9">
        <v>3</v>
      </c>
      <c r="AT17" s="9">
        <v>2</v>
      </c>
      <c r="AU17" s="9">
        <v>2</v>
      </c>
      <c r="AV17" s="9">
        <v>0</v>
      </c>
      <c r="AW17" s="9">
        <v>0</v>
      </c>
      <c r="AX17" s="9">
        <v>0</v>
      </c>
      <c r="AY17" s="9">
        <v>1</v>
      </c>
      <c r="AZ17" s="9">
        <v>2</v>
      </c>
      <c r="BA17" s="9">
        <v>2</v>
      </c>
      <c r="BB17" s="9">
        <v>1</v>
      </c>
      <c r="BC17" s="9">
        <v>3.5</v>
      </c>
      <c r="BD17" s="9">
        <v>0</v>
      </c>
      <c r="BE17" s="9">
        <v>0</v>
      </c>
      <c r="BF17" s="9">
        <v>0.5</v>
      </c>
      <c r="BG17" s="9">
        <v>3</v>
      </c>
      <c r="BH17" s="9">
        <v>2</v>
      </c>
      <c r="BI17" s="9">
        <v>0.5</v>
      </c>
      <c r="BJ17" s="9">
        <v>1.5</v>
      </c>
      <c r="BK17" s="9">
        <v>1</v>
      </c>
      <c r="BL17" s="11">
        <f t="shared" si="0"/>
        <v>53</v>
      </c>
      <c r="BM17" s="14">
        <f t="shared" si="3"/>
        <v>43.621399176954732</v>
      </c>
      <c r="BN17" s="9">
        <v>10</v>
      </c>
      <c r="BO17" s="9">
        <v>8</v>
      </c>
      <c r="BP17" s="9">
        <v>7</v>
      </c>
      <c r="BQ17" s="9">
        <v>9</v>
      </c>
      <c r="BR17" s="9">
        <v>8</v>
      </c>
      <c r="BS17" s="9">
        <v>15</v>
      </c>
      <c r="BT17" s="9">
        <v>1</v>
      </c>
      <c r="BU17" s="9">
        <v>0</v>
      </c>
      <c r="BV17" s="9">
        <v>3</v>
      </c>
      <c r="BW17" s="9">
        <v>1</v>
      </c>
      <c r="BX17" s="9">
        <v>0</v>
      </c>
      <c r="BY17" s="9">
        <v>0</v>
      </c>
      <c r="BZ17" s="9">
        <v>2</v>
      </c>
      <c r="CA17" s="11">
        <f t="shared" si="1"/>
        <v>64</v>
      </c>
      <c r="CB17" s="14">
        <f t="shared" si="4"/>
        <v>42.666666666666664</v>
      </c>
      <c r="CC17" s="14">
        <f t="shared" si="2"/>
        <v>43.144032921810698</v>
      </c>
    </row>
    <row r="18" spans="1:81" ht="47.25">
      <c r="A18" s="9">
        <v>12</v>
      </c>
      <c r="B18" s="9" t="s">
        <v>110</v>
      </c>
      <c r="C18" s="15" t="s">
        <v>237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1</v>
      </c>
      <c r="Z18" s="9">
        <v>1</v>
      </c>
      <c r="AA18" s="9">
        <v>1</v>
      </c>
      <c r="AB18" s="9">
        <v>0</v>
      </c>
      <c r="AC18" s="9">
        <v>0</v>
      </c>
      <c r="AD18" s="9">
        <v>1</v>
      </c>
      <c r="AE18" s="9">
        <v>1</v>
      </c>
      <c r="AF18" s="9">
        <v>1</v>
      </c>
      <c r="AG18" s="9">
        <v>0</v>
      </c>
      <c r="AH18" s="9">
        <v>2</v>
      </c>
      <c r="AI18" s="9">
        <v>2</v>
      </c>
      <c r="AJ18" s="9">
        <v>3</v>
      </c>
      <c r="AK18" s="9">
        <v>1</v>
      </c>
      <c r="AL18" s="9">
        <v>1</v>
      </c>
      <c r="AM18" s="9">
        <v>3</v>
      </c>
      <c r="AN18" s="9">
        <v>2</v>
      </c>
      <c r="AO18" s="9">
        <v>1</v>
      </c>
      <c r="AP18" s="9">
        <v>1</v>
      </c>
      <c r="AQ18" s="9">
        <v>1</v>
      </c>
      <c r="AR18" s="9">
        <v>0</v>
      </c>
      <c r="AS18" s="9">
        <v>2</v>
      </c>
      <c r="AT18" s="9">
        <v>1</v>
      </c>
      <c r="AU18" s="9">
        <v>3</v>
      </c>
      <c r="AV18" s="9">
        <v>0</v>
      </c>
      <c r="AW18" s="9">
        <v>2</v>
      </c>
      <c r="AX18" s="9">
        <v>2</v>
      </c>
      <c r="AY18" s="9">
        <v>3</v>
      </c>
      <c r="AZ18" s="9">
        <v>0</v>
      </c>
      <c r="BA18" s="9">
        <v>1</v>
      </c>
      <c r="BB18" s="9">
        <v>0.5</v>
      </c>
      <c r="BC18" s="9">
        <v>1.5</v>
      </c>
      <c r="BD18" s="9">
        <v>0</v>
      </c>
      <c r="BE18" s="9">
        <v>2</v>
      </c>
      <c r="BF18" s="9">
        <v>0.5</v>
      </c>
      <c r="BG18" s="9">
        <v>2</v>
      </c>
      <c r="BH18" s="9">
        <v>1</v>
      </c>
      <c r="BI18" s="9">
        <v>3</v>
      </c>
      <c r="BJ18" s="9">
        <v>2</v>
      </c>
      <c r="BK18" s="9">
        <v>2</v>
      </c>
      <c r="BL18" s="11">
        <f t="shared" si="0"/>
        <v>56.5</v>
      </c>
      <c r="BM18" s="14">
        <f t="shared" si="3"/>
        <v>46.502057613168724</v>
      </c>
      <c r="BN18" s="9">
        <v>10</v>
      </c>
      <c r="BO18" s="9">
        <v>4</v>
      </c>
      <c r="BP18" s="9">
        <v>11</v>
      </c>
      <c r="BQ18" s="9">
        <v>6</v>
      </c>
      <c r="BR18" s="9">
        <v>8</v>
      </c>
      <c r="BS18" s="9">
        <v>9</v>
      </c>
      <c r="BT18" s="9">
        <v>0</v>
      </c>
      <c r="BU18" s="9">
        <v>1</v>
      </c>
      <c r="BV18" s="9">
        <v>3</v>
      </c>
      <c r="BW18" s="9">
        <v>1</v>
      </c>
      <c r="BX18" s="9">
        <v>0</v>
      </c>
      <c r="BY18" s="9">
        <v>2</v>
      </c>
      <c r="BZ18" s="9">
        <v>4</v>
      </c>
      <c r="CA18" s="11">
        <f t="shared" si="1"/>
        <v>59</v>
      </c>
      <c r="CB18" s="14">
        <f t="shared" si="4"/>
        <v>39.333333333333336</v>
      </c>
      <c r="CC18" s="14">
        <f t="shared" si="2"/>
        <v>42.91769547325103</v>
      </c>
    </row>
    <row r="19" spans="1:81" ht="47.25">
      <c r="A19" s="9">
        <v>13</v>
      </c>
      <c r="B19" s="9" t="s">
        <v>91</v>
      </c>
      <c r="C19" s="15" t="s">
        <v>237</v>
      </c>
      <c r="D19" s="9">
        <v>0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1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1</v>
      </c>
      <c r="AE19" s="9">
        <v>1</v>
      </c>
      <c r="AF19" s="9">
        <v>1</v>
      </c>
      <c r="AG19" s="9">
        <v>1</v>
      </c>
      <c r="AH19" s="9">
        <v>0</v>
      </c>
      <c r="AI19" s="9">
        <v>1</v>
      </c>
      <c r="AJ19" s="9">
        <v>2</v>
      </c>
      <c r="AK19" s="9">
        <v>0</v>
      </c>
      <c r="AL19" s="9">
        <v>3</v>
      </c>
      <c r="AM19" s="9">
        <v>2</v>
      </c>
      <c r="AN19" s="9">
        <v>0</v>
      </c>
      <c r="AO19" s="9">
        <v>1</v>
      </c>
      <c r="AP19" s="9">
        <v>0</v>
      </c>
      <c r="AQ19" s="9">
        <v>1</v>
      </c>
      <c r="AR19" s="9">
        <v>2</v>
      </c>
      <c r="AS19" s="9">
        <v>3</v>
      </c>
      <c r="AT19" s="9">
        <v>2</v>
      </c>
      <c r="AU19" s="9">
        <v>3</v>
      </c>
      <c r="AV19" s="9">
        <v>3</v>
      </c>
      <c r="AW19" s="9">
        <v>2</v>
      </c>
      <c r="AX19" s="9">
        <v>1</v>
      </c>
      <c r="AY19" s="9">
        <v>1</v>
      </c>
      <c r="AZ19" s="9">
        <v>2</v>
      </c>
      <c r="BA19" s="9">
        <v>0</v>
      </c>
      <c r="BB19" s="9">
        <v>0.5</v>
      </c>
      <c r="BC19" s="9">
        <v>3.5</v>
      </c>
      <c r="BD19" s="9">
        <v>1</v>
      </c>
      <c r="BE19" s="9">
        <v>1</v>
      </c>
      <c r="BF19" s="9">
        <v>1.5</v>
      </c>
      <c r="BG19" s="9">
        <v>2</v>
      </c>
      <c r="BH19" s="9">
        <v>1</v>
      </c>
      <c r="BI19" s="9">
        <v>1.5</v>
      </c>
      <c r="BJ19" s="9">
        <v>1</v>
      </c>
      <c r="BK19" s="9">
        <v>0</v>
      </c>
      <c r="BL19" s="11">
        <f t="shared" si="0"/>
        <v>58</v>
      </c>
      <c r="BM19" s="14">
        <f t="shared" si="3"/>
        <v>47.736625514403286</v>
      </c>
      <c r="BN19" s="9">
        <v>10</v>
      </c>
      <c r="BO19" s="9">
        <v>6</v>
      </c>
      <c r="BP19" s="9">
        <v>5</v>
      </c>
      <c r="BQ19" s="9">
        <v>7</v>
      </c>
      <c r="BR19" s="9">
        <v>4</v>
      </c>
      <c r="BS19" s="9">
        <v>6</v>
      </c>
      <c r="BT19" s="9">
        <v>1</v>
      </c>
      <c r="BU19" s="9">
        <v>1</v>
      </c>
      <c r="BV19" s="9">
        <v>1</v>
      </c>
      <c r="BW19" s="9">
        <v>0</v>
      </c>
      <c r="BX19" s="9">
        <v>0</v>
      </c>
      <c r="BY19" s="9">
        <v>6</v>
      </c>
      <c r="BZ19" s="9">
        <v>8</v>
      </c>
      <c r="CA19" s="11">
        <f t="shared" si="1"/>
        <v>55</v>
      </c>
      <c r="CB19" s="14">
        <f t="shared" si="4"/>
        <v>36.666666666666664</v>
      </c>
      <c r="CC19" s="14">
        <f t="shared" si="2"/>
        <v>42.201646090534979</v>
      </c>
    </row>
    <row r="20" spans="1:81" ht="47.25">
      <c r="A20" s="9">
        <v>14</v>
      </c>
      <c r="B20" s="9" t="s">
        <v>108</v>
      </c>
      <c r="C20" s="15" t="s">
        <v>237</v>
      </c>
      <c r="D20" s="9">
        <v>0</v>
      </c>
      <c r="E20" s="9">
        <v>1</v>
      </c>
      <c r="F20" s="9">
        <v>1</v>
      </c>
      <c r="G20" s="9">
        <v>0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1</v>
      </c>
      <c r="S20" s="9">
        <v>0</v>
      </c>
      <c r="T20" s="9">
        <v>1</v>
      </c>
      <c r="U20" s="9">
        <v>1</v>
      </c>
      <c r="V20" s="9">
        <v>0</v>
      </c>
      <c r="W20" s="9">
        <v>0</v>
      </c>
      <c r="X20" s="9">
        <v>0</v>
      </c>
      <c r="Y20" s="9">
        <v>1</v>
      </c>
      <c r="Z20" s="9">
        <v>1</v>
      </c>
      <c r="AA20" s="9">
        <v>1</v>
      </c>
      <c r="AB20" s="9">
        <v>0</v>
      </c>
      <c r="AC20" s="9">
        <v>0</v>
      </c>
      <c r="AD20" s="9">
        <v>0</v>
      </c>
      <c r="AE20" s="9">
        <v>1</v>
      </c>
      <c r="AF20" s="9">
        <v>0</v>
      </c>
      <c r="AG20" s="9">
        <v>0</v>
      </c>
      <c r="AH20" s="9">
        <v>0</v>
      </c>
      <c r="AI20" s="9">
        <v>1</v>
      </c>
      <c r="AJ20" s="9">
        <v>2</v>
      </c>
      <c r="AK20" s="9">
        <v>2</v>
      </c>
      <c r="AL20" s="9">
        <v>0</v>
      </c>
      <c r="AM20" s="9">
        <v>3</v>
      </c>
      <c r="AN20" s="9">
        <v>2</v>
      </c>
      <c r="AO20" s="9">
        <v>2</v>
      </c>
      <c r="AP20" s="9">
        <v>1</v>
      </c>
      <c r="AQ20" s="9">
        <v>3</v>
      </c>
      <c r="AR20" s="9">
        <v>2</v>
      </c>
      <c r="AS20" s="9">
        <v>3</v>
      </c>
      <c r="AT20" s="9">
        <v>2</v>
      </c>
      <c r="AU20" s="9">
        <v>3</v>
      </c>
      <c r="AV20" s="9">
        <v>2</v>
      </c>
      <c r="AW20" s="9">
        <v>2</v>
      </c>
      <c r="AX20" s="9">
        <v>2</v>
      </c>
      <c r="AY20" s="9">
        <v>0</v>
      </c>
      <c r="AZ20" s="9">
        <v>3</v>
      </c>
      <c r="BA20" s="9">
        <v>1</v>
      </c>
      <c r="BB20" s="9">
        <v>0.5</v>
      </c>
      <c r="BC20" s="9">
        <v>3.5</v>
      </c>
      <c r="BD20" s="9">
        <v>0</v>
      </c>
      <c r="BE20" s="9">
        <v>2</v>
      </c>
      <c r="BF20" s="9">
        <v>1</v>
      </c>
      <c r="BG20" s="9">
        <v>1</v>
      </c>
      <c r="BH20" s="9">
        <v>1</v>
      </c>
      <c r="BI20" s="9">
        <v>3</v>
      </c>
      <c r="BJ20" s="9">
        <v>2.5</v>
      </c>
      <c r="BK20" s="9">
        <v>2</v>
      </c>
      <c r="BL20" s="11">
        <f t="shared" si="0"/>
        <v>67.5</v>
      </c>
      <c r="BM20" s="14">
        <f t="shared" si="3"/>
        <v>55.55555555555555</v>
      </c>
      <c r="BN20" s="9">
        <v>10</v>
      </c>
      <c r="BO20" s="9">
        <v>4</v>
      </c>
      <c r="BP20" s="9">
        <v>3</v>
      </c>
      <c r="BQ20" s="9">
        <v>5.5</v>
      </c>
      <c r="BR20" s="9">
        <v>6</v>
      </c>
      <c r="BS20" s="9">
        <v>5</v>
      </c>
      <c r="BT20" s="9">
        <v>0</v>
      </c>
      <c r="BU20" s="9">
        <v>0</v>
      </c>
      <c r="BV20" s="9">
        <v>0</v>
      </c>
      <c r="BW20" s="9">
        <v>1</v>
      </c>
      <c r="BX20" s="9">
        <v>0</v>
      </c>
      <c r="BY20" s="9">
        <v>0</v>
      </c>
      <c r="BZ20" s="9">
        <v>8</v>
      </c>
      <c r="CA20" s="11">
        <f t="shared" si="1"/>
        <v>42.5</v>
      </c>
      <c r="CB20" s="14">
        <f t="shared" si="4"/>
        <v>28.333333333333332</v>
      </c>
      <c r="CC20" s="14">
        <f t="shared" si="2"/>
        <v>41.944444444444443</v>
      </c>
    </row>
    <row r="21" spans="1:81" ht="47.25">
      <c r="A21" s="9">
        <v>15</v>
      </c>
      <c r="B21" s="9" t="s">
        <v>139</v>
      </c>
      <c r="C21" s="15" t="s">
        <v>254</v>
      </c>
      <c r="D21" s="9">
        <v>1</v>
      </c>
      <c r="E21" s="9">
        <v>0</v>
      </c>
      <c r="F21" s="9">
        <v>1</v>
      </c>
      <c r="G21" s="9">
        <v>0</v>
      </c>
      <c r="H21" s="9">
        <v>1</v>
      </c>
      <c r="I21" s="9">
        <v>1</v>
      </c>
      <c r="J21" s="9">
        <v>0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1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  <c r="AG21" s="9">
        <v>0</v>
      </c>
      <c r="AH21" s="9">
        <v>0</v>
      </c>
      <c r="AI21" s="9">
        <v>2</v>
      </c>
      <c r="AJ21" s="9">
        <v>2</v>
      </c>
      <c r="AK21" s="9">
        <v>0</v>
      </c>
      <c r="AL21" s="9">
        <v>2</v>
      </c>
      <c r="AM21" s="9">
        <v>1</v>
      </c>
      <c r="AN21" s="9">
        <v>2</v>
      </c>
      <c r="AO21" s="9">
        <v>0</v>
      </c>
      <c r="AP21" s="9">
        <v>0</v>
      </c>
      <c r="AQ21" s="9">
        <v>1</v>
      </c>
      <c r="AR21" s="9">
        <v>0</v>
      </c>
      <c r="AS21" s="9">
        <v>3</v>
      </c>
      <c r="AT21" s="9">
        <v>2</v>
      </c>
      <c r="AU21" s="9">
        <v>3</v>
      </c>
      <c r="AV21" s="9">
        <v>2</v>
      </c>
      <c r="AW21" s="9">
        <v>0</v>
      </c>
      <c r="AX21" s="9">
        <v>1</v>
      </c>
      <c r="AY21" s="9">
        <v>0</v>
      </c>
      <c r="AZ21" s="9">
        <v>2</v>
      </c>
      <c r="BA21" s="9">
        <v>2</v>
      </c>
      <c r="BB21" s="9">
        <v>1</v>
      </c>
      <c r="BC21" s="9">
        <v>2.5</v>
      </c>
      <c r="BD21" s="9">
        <v>1</v>
      </c>
      <c r="BE21" s="9">
        <v>0</v>
      </c>
      <c r="BF21" s="9">
        <v>0</v>
      </c>
      <c r="BG21" s="9">
        <v>2</v>
      </c>
      <c r="BH21" s="9">
        <v>1</v>
      </c>
      <c r="BI21" s="9">
        <v>3</v>
      </c>
      <c r="BJ21" s="9">
        <v>1.5</v>
      </c>
      <c r="BK21" s="9">
        <v>0.5</v>
      </c>
      <c r="BL21" s="11">
        <f t="shared" si="0"/>
        <v>50.5</v>
      </c>
      <c r="BM21" s="14">
        <f>BL21:BL24/1.215</f>
        <v>41.563786008230451</v>
      </c>
      <c r="BN21" s="9">
        <v>10</v>
      </c>
      <c r="BO21" s="9">
        <v>6</v>
      </c>
      <c r="BP21" s="9">
        <v>9</v>
      </c>
      <c r="BQ21" s="9">
        <v>4.5</v>
      </c>
      <c r="BR21" s="9">
        <v>4</v>
      </c>
      <c r="BS21" s="9">
        <v>5</v>
      </c>
      <c r="BT21" s="9">
        <v>0</v>
      </c>
      <c r="BU21" s="9">
        <v>0</v>
      </c>
      <c r="BV21" s="9">
        <v>11</v>
      </c>
      <c r="BW21" s="9">
        <v>1</v>
      </c>
      <c r="BX21" s="9">
        <v>0</v>
      </c>
      <c r="BY21" s="9">
        <v>0</v>
      </c>
      <c r="BZ21" s="9">
        <v>10</v>
      </c>
      <c r="CA21" s="11">
        <f t="shared" si="1"/>
        <v>60.5</v>
      </c>
      <c r="CB21" s="14">
        <f>CA21:CA24/1.5</f>
        <v>40.333333333333336</v>
      </c>
      <c r="CC21" s="14">
        <f t="shared" si="2"/>
        <v>40.94855967078189</v>
      </c>
    </row>
    <row r="22" spans="1:81" ht="78.75">
      <c r="A22" s="9">
        <v>16</v>
      </c>
      <c r="B22" s="9" t="s">
        <v>95</v>
      </c>
      <c r="C22" s="15" t="s">
        <v>224</v>
      </c>
      <c r="D22" s="9">
        <v>1</v>
      </c>
      <c r="E22" s="9">
        <v>1</v>
      </c>
      <c r="F22" s="9">
        <v>1</v>
      </c>
      <c r="G22" s="9">
        <v>0</v>
      </c>
      <c r="H22" s="9">
        <v>1</v>
      </c>
      <c r="I22" s="9">
        <v>0</v>
      </c>
      <c r="J22" s="9">
        <v>1</v>
      </c>
      <c r="K22" s="9">
        <v>1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1</v>
      </c>
      <c r="U22" s="9">
        <v>0</v>
      </c>
      <c r="V22" s="9">
        <v>0</v>
      </c>
      <c r="W22" s="9">
        <v>0</v>
      </c>
      <c r="X22" s="9">
        <v>1</v>
      </c>
      <c r="Y22" s="9">
        <v>1</v>
      </c>
      <c r="Z22" s="9">
        <v>0</v>
      </c>
      <c r="AA22" s="9">
        <v>0</v>
      </c>
      <c r="AB22" s="9">
        <v>0</v>
      </c>
      <c r="AC22" s="9">
        <v>1</v>
      </c>
      <c r="AD22" s="9">
        <v>1</v>
      </c>
      <c r="AE22" s="9">
        <v>0</v>
      </c>
      <c r="AF22" s="9">
        <v>1</v>
      </c>
      <c r="AG22" s="9">
        <v>0</v>
      </c>
      <c r="AH22" s="9">
        <v>0</v>
      </c>
      <c r="AI22" s="9">
        <v>0</v>
      </c>
      <c r="AJ22" s="9">
        <v>3</v>
      </c>
      <c r="AK22" s="9">
        <v>1</v>
      </c>
      <c r="AL22" s="9">
        <v>1</v>
      </c>
      <c r="AM22" s="9">
        <v>1</v>
      </c>
      <c r="AN22" s="9">
        <v>2</v>
      </c>
      <c r="AO22" s="9">
        <v>1</v>
      </c>
      <c r="AP22" s="9">
        <v>2</v>
      </c>
      <c r="AQ22" s="9">
        <v>1</v>
      </c>
      <c r="AR22" s="9">
        <v>0</v>
      </c>
      <c r="AS22" s="9">
        <v>3</v>
      </c>
      <c r="AT22" s="9">
        <v>2</v>
      </c>
      <c r="AU22" s="9">
        <v>3</v>
      </c>
      <c r="AV22" s="9">
        <v>0</v>
      </c>
      <c r="AW22" s="9">
        <v>0</v>
      </c>
      <c r="AX22" s="9">
        <v>1</v>
      </c>
      <c r="AY22" s="9">
        <v>1</v>
      </c>
      <c r="AZ22" s="9">
        <v>2</v>
      </c>
      <c r="BA22" s="9">
        <v>2</v>
      </c>
      <c r="BB22" s="9">
        <v>1</v>
      </c>
      <c r="BC22" s="9">
        <v>3.5</v>
      </c>
      <c r="BD22" s="9">
        <v>2</v>
      </c>
      <c r="BE22" s="9">
        <v>2</v>
      </c>
      <c r="BF22" s="9">
        <v>0</v>
      </c>
      <c r="BG22" s="9">
        <v>2.5</v>
      </c>
      <c r="BH22" s="9">
        <v>1</v>
      </c>
      <c r="BI22" s="9">
        <v>0</v>
      </c>
      <c r="BJ22" s="9">
        <v>0.5</v>
      </c>
      <c r="BK22" s="9">
        <v>1</v>
      </c>
      <c r="BL22" s="11">
        <f t="shared" si="0"/>
        <v>53.5</v>
      </c>
      <c r="BM22" s="14">
        <f>BL22:BL48/1.215</f>
        <v>44.032921810699584</v>
      </c>
      <c r="BN22" s="9">
        <v>10</v>
      </c>
      <c r="BO22" s="9">
        <v>6</v>
      </c>
      <c r="BP22" s="9">
        <v>4</v>
      </c>
      <c r="BQ22" s="9">
        <v>8.5</v>
      </c>
      <c r="BR22" s="9">
        <v>4</v>
      </c>
      <c r="BS22" s="9">
        <v>8</v>
      </c>
      <c r="BT22" s="9">
        <v>1</v>
      </c>
      <c r="BU22" s="9">
        <v>1</v>
      </c>
      <c r="BV22" s="9">
        <v>0</v>
      </c>
      <c r="BW22" s="9">
        <v>2</v>
      </c>
      <c r="BX22" s="9">
        <v>0</v>
      </c>
      <c r="BY22" s="9">
        <v>2</v>
      </c>
      <c r="BZ22" s="9">
        <v>10</v>
      </c>
      <c r="CA22" s="11">
        <f t="shared" si="1"/>
        <v>56.5</v>
      </c>
      <c r="CB22" s="14">
        <f>CA22:CA48/1.5</f>
        <v>37.666666666666664</v>
      </c>
      <c r="CC22" s="14">
        <f t="shared" si="2"/>
        <v>40.849794238683124</v>
      </c>
    </row>
    <row r="23" spans="1:81" ht="47.25">
      <c r="A23" s="9">
        <v>17</v>
      </c>
      <c r="B23" s="9" t="s">
        <v>138</v>
      </c>
      <c r="C23" s="15" t="s">
        <v>237</v>
      </c>
      <c r="D23" s="9">
        <v>1</v>
      </c>
      <c r="E23" s="9">
        <v>1</v>
      </c>
      <c r="F23" s="9">
        <v>1</v>
      </c>
      <c r="G23" s="9">
        <v>0</v>
      </c>
      <c r="H23" s="9">
        <v>0</v>
      </c>
      <c r="I23" s="9">
        <v>1</v>
      </c>
      <c r="J23" s="9">
        <v>1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1</v>
      </c>
      <c r="Y23" s="9">
        <v>1</v>
      </c>
      <c r="Z23" s="9">
        <v>0</v>
      </c>
      <c r="AA23" s="9">
        <v>0</v>
      </c>
      <c r="AB23" s="9">
        <v>0</v>
      </c>
      <c r="AC23" s="9">
        <v>0</v>
      </c>
      <c r="AD23" s="9">
        <v>1</v>
      </c>
      <c r="AE23" s="9">
        <v>1</v>
      </c>
      <c r="AF23" s="9">
        <v>1</v>
      </c>
      <c r="AG23" s="9">
        <v>0</v>
      </c>
      <c r="AH23" s="9">
        <v>1</v>
      </c>
      <c r="AI23" s="9">
        <v>0</v>
      </c>
      <c r="AJ23" s="9">
        <v>1</v>
      </c>
      <c r="AK23" s="9">
        <v>1</v>
      </c>
      <c r="AL23" s="9">
        <v>3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0</v>
      </c>
      <c r="AS23" s="9">
        <v>3</v>
      </c>
      <c r="AT23" s="9">
        <v>2</v>
      </c>
      <c r="AU23" s="9">
        <v>0</v>
      </c>
      <c r="AV23" s="9">
        <v>0</v>
      </c>
      <c r="AW23" s="9">
        <v>3</v>
      </c>
      <c r="AX23" s="9">
        <v>0</v>
      </c>
      <c r="AY23" s="9">
        <v>0</v>
      </c>
      <c r="AZ23" s="9">
        <v>2</v>
      </c>
      <c r="BA23" s="9">
        <v>1</v>
      </c>
      <c r="BB23" s="9">
        <v>1.5</v>
      </c>
      <c r="BC23" s="9">
        <v>1.5</v>
      </c>
      <c r="BD23" s="9">
        <v>0</v>
      </c>
      <c r="BE23" s="9">
        <v>2</v>
      </c>
      <c r="BF23" s="9">
        <v>0.5</v>
      </c>
      <c r="BG23" s="9">
        <v>2</v>
      </c>
      <c r="BH23" s="9">
        <v>4</v>
      </c>
      <c r="BI23" s="9">
        <v>3</v>
      </c>
      <c r="BJ23" s="9">
        <v>1.5</v>
      </c>
      <c r="BK23" s="9">
        <v>0</v>
      </c>
      <c r="BL23" s="11">
        <f t="shared" si="0"/>
        <v>57</v>
      </c>
      <c r="BM23" s="14">
        <f>BL23:BL27/1.215</f>
        <v>46.913580246913575</v>
      </c>
      <c r="BN23" s="9">
        <v>10</v>
      </c>
      <c r="BO23" s="9">
        <v>6</v>
      </c>
      <c r="BP23" s="9">
        <v>5</v>
      </c>
      <c r="BQ23" s="9">
        <v>7.5</v>
      </c>
      <c r="BR23" s="9">
        <v>6</v>
      </c>
      <c r="BS23" s="9">
        <v>12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2</v>
      </c>
      <c r="CA23" s="11">
        <f t="shared" si="1"/>
        <v>48.5</v>
      </c>
      <c r="CB23" s="14">
        <f>CA23:CA27/1.5</f>
        <v>32.333333333333336</v>
      </c>
      <c r="CC23" s="14">
        <f t="shared" si="2"/>
        <v>39.623456790123456</v>
      </c>
    </row>
    <row r="24" spans="1:81" ht="63">
      <c r="A24" s="9">
        <v>18</v>
      </c>
      <c r="B24" s="9" t="s">
        <v>123</v>
      </c>
      <c r="C24" s="15" t="s">
        <v>259</v>
      </c>
      <c r="D24" s="9">
        <v>1</v>
      </c>
      <c r="E24" s="9">
        <v>1</v>
      </c>
      <c r="F24" s="9">
        <v>0</v>
      </c>
      <c r="G24" s="9">
        <v>0</v>
      </c>
      <c r="H24" s="9">
        <v>1</v>
      </c>
      <c r="I24" s="9">
        <v>1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  <c r="Q24" s="9">
        <v>0</v>
      </c>
      <c r="R24" s="9">
        <v>0</v>
      </c>
      <c r="S24" s="9">
        <v>0</v>
      </c>
      <c r="T24" s="9">
        <v>1</v>
      </c>
      <c r="U24" s="9">
        <v>1</v>
      </c>
      <c r="V24" s="9">
        <v>1</v>
      </c>
      <c r="W24" s="9">
        <v>0</v>
      </c>
      <c r="X24" s="9">
        <v>0</v>
      </c>
      <c r="Y24" s="9">
        <v>0</v>
      </c>
      <c r="Z24" s="9">
        <v>0</v>
      </c>
      <c r="AA24" s="9">
        <v>1</v>
      </c>
      <c r="AB24" s="9">
        <v>0</v>
      </c>
      <c r="AC24" s="9">
        <v>0</v>
      </c>
      <c r="AD24" s="9">
        <v>1</v>
      </c>
      <c r="AE24" s="9">
        <v>1</v>
      </c>
      <c r="AF24" s="9">
        <v>1</v>
      </c>
      <c r="AG24" s="9">
        <v>0</v>
      </c>
      <c r="AH24" s="9">
        <v>0</v>
      </c>
      <c r="AI24" s="9">
        <v>1</v>
      </c>
      <c r="AJ24" s="9">
        <v>1</v>
      </c>
      <c r="AK24" s="9">
        <v>2</v>
      </c>
      <c r="AL24" s="9">
        <v>3</v>
      </c>
      <c r="AM24" s="9">
        <v>1</v>
      </c>
      <c r="AN24" s="9">
        <v>1</v>
      </c>
      <c r="AO24" s="9">
        <v>0</v>
      </c>
      <c r="AP24" s="9">
        <v>2</v>
      </c>
      <c r="AQ24" s="9">
        <v>0</v>
      </c>
      <c r="AR24" s="9">
        <v>1</v>
      </c>
      <c r="AS24" s="9">
        <v>2</v>
      </c>
      <c r="AT24" s="9">
        <v>2</v>
      </c>
      <c r="AU24" s="9">
        <v>2</v>
      </c>
      <c r="AV24" s="9">
        <v>1</v>
      </c>
      <c r="AW24" s="9">
        <v>0</v>
      </c>
      <c r="AX24" s="9">
        <v>2</v>
      </c>
      <c r="AY24" s="9">
        <v>0</v>
      </c>
      <c r="AZ24" s="9">
        <v>1</v>
      </c>
      <c r="BA24" s="9">
        <v>2</v>
      </c>
      <c r="BB24" s="9">
        <v>1.5</v>
      </c>
      <c r="BC24" s="9">
        <v>2</v>
      </c>
      <c r="BD24" s="9">
        <v>1.5</v>
      </c>
      <c r="BE24" s="9">
        <v>2</v>
      </c>
      <c r="BF24" s="9">
        <v>0.5</v>
      </c>
      <c r="BG24" s="9">
        <v>2</v>
      </c>
      <c r="BH24" s="9">
        <v>0.5</v>
      </c>
      <c r="BI24" s="9">
        <v>0.5</v>
      </c>
      <c r="BJ24" s="9">
        <v>0.5</v>
      </c>
      <c r="BK24" s="9">
        <v>0.5</v>
      </c>
      <c r="BL24" s="11">
        <f t="shared" si="0"/>
        <v>48.5</v>
      </c>
      <c r="BM24" s="14">
        <f>BL24:BL43/1.215</f>
        <v>39.91769547325103</v>
      </c>
      <c r="BN24" s="9">
        <v>10</v>
      </c>
      <c r="BO24" s="9">
        <v>4</v>
      </c>
      <c r="BP24" s="9">
        <v>7</v>
      </c>
      <c r="BQ24" s="9">
        <v>6</v>
      </c>
      <c r="BR24" s="9">
        <v>13</v>
      </c>
      <c r="BS24" s="9">
        <v>6</v>
      </c>
      <c r="BT24" s="9">
        <v>1</v>
      </c>
      <c r="BU24" s="9">
        <v>1</v>
      </c>
      <c r="BV24" s="9">
        <v>0</v>
      </c>
      <c r="BW24" s="9">
        <v>0</v>
      </c>
      <c r="BX24" s="9">
        <v>0</v>
      </c>
      <c r="BY24" s="9">
        <v>2</v>
      </c>
      <c r="BZ24" s="9">
        <v>8</v>
      </c>
      <c r="CA24" s="11">
        <f t="shared" si="1"/>
        <v>58</v>
      </c>
      <c r="CB24" s="14">
        <f>CA24:CA43/1.5</f>
        <v>38.666666666666664</v>
      </c>
      <c r="CC24" s="14">
        <f t="shared" si="2"/>
        <v>39.292181069958843</v>
      </c>
    </row>
    <row r="25" spans="1:81" ht="78.75">
      <c r="A25" s="9">
        <v>19</v>
      </c>
      <c r="B25" s="9" t="s">
        <v>93</v>
      </c>
      <c r="C25" s="15" t="s">
        <v>232</v>
      </c>
      <c r="D25" s="9">
        <v>1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1</v>
      </c>
      <c r="AF25" s="9">
        <v>1</v>
      </c>
      <c r="AG25" s="9">
        <v>0</v>
      </c>
      <c r="AH25" s="9">
        <v>0</v>
      </c>
      <c r="AI25" s="9">
        <v>0</v>
      </c>
      <c r="AJ25" s="9">
        <v>2</v>
      </c>
      <c r="AK25" s="9">
        <v>2</v>
      </c>
      <c r="AL25" s="9">
        <v>1</v>
      </c>
      <c r="AM25" s="9">
        <v>1</v>
      </c>
      <c r="AN25" s="9">
        <v>2</v>
      </c>
      <c r="AO25" s="9">
        <v>1</v>
      </c>
      <c r="AP25" s="9">
        <v>0</v>
      </c>
      <c r="AQ25" s="9">
        <v>1</v>
      </c>
      <c r="AR25" s="9">
        <v>2</v>
      </c>
      <c r="AS25" s="9">
        <v>3</v>
      </c>
      <c r="AT25" s="9">
        <v>0</v>
      </c>
      <c r="AU25" s="9">
        <v>1</v>
      </c>
      <c r="AV25" s="9">
        <v>3</v>
      </c>
      <c r="AW25" s="9">
        <v>0</v>
      </c>
      <c r="AX25" s="9">
        <v>0</v>
      </c>
      <c r="AY25" s="9">
        <v>0</v>
      </c>
      <c r="AZ25" s="9">
        <v>2</v>
      </c>
      <c r="BA25" s="9">
        <v>2</v>
      </c>
      <c r="BB25" s="9">
        <v>0.5</v>
      </c>
      <c r="BC25" s="9">
        <v>2</v>
      </c>
      <c r="BD25" s="9">
        <v>0.5</v>
      </c>
      <c r="BE25" s="9">
        <v>2</v>
      </c>
      <c r="BF25" s="9">
        <v>1</v>
      </c>
      <c r="BG25" s="9">
        <v>1.5</v>
      </c>
      <c r="BH25" s="9">
        <v>2.5</v>
      </c>
      <c r="BI25" s="9">
        <v>3</v>
      </c>
      <c r="BJ25" s="9">
        <v>2</v>
      </c>
      <c r="BK25" s="9">
        <v>0.5</v>
      </c>
      <c r="BL25" s="11">
        <f t="shared" si="0"/>
        <v>45.5</v>
      </c>
      <c r="BM25" s="14">
        <f t="shared" ref="BM25:BM32" si="5">BL25:BL51/1.215</f>
        <v>37.44855967078189</v>
      </c>
      <c r="BN25" s="9">
        <v>10</v>
      </c>
      <c r="BO25" s="9">
        <v>4</v>
      </c>
      <c r="BP25" s="9">
        <v>13</v>
      </c>
      <c r="BQ25" s="9">
        <v>4</v>
      </c>
      <c r="BR25" s="9">
        <v>16</v>
      </c>
      <c r="BS25" s="9">
        <v>3</v>
      </c>
      <c r="BT25" s="9">
        <v>1</v>
      </c>
      <c r="BU25" s="9">
        <v>1</v>
      </c>
      <c r="BV25" s="9">
        <v>0</v>
      </c>
      <c r="BW25" s="9">
        <v>1</v>
      </c>
      <c r="BX25" s="9">
        <v>0</v>
      </c>
      <c r="BY25" s="9">
        <v>2</v>
      </c>
      <c r="BZ25" s="9">
        <v>6</v>
      </c>
      <c r="CA25" s="11">
        <f t="shared" si="1"/>
        <v>61</v>
      </c>
      <c r="CB25" s="14">
        <f t="shared" ref="CB25:CB32" si="6">CA25:CA51/1.5</f>
        <v>40.666666666666664</v>
      </c>
      <c r="CC25" s="14">
        <f t="shared" si="2"/>
        <v>39.057613168724274</v>
      </c>
    </row>
    <row r="26" spans="1:81" ht="47.25">
      <c r="A26" s="9">
        <v>20</v>
      </c>
      <c r="B26" s="9" t="s">
        <v>86</v>
      </c>
      <c r="C26" s="15" t="s">
        <v>237</v>
      </c>
      <c r="D26" s="9">
        <v>1</v>
      </c>
      <c r="E26" s="9">
        <v>0</v>
      </c>
      <c r="F26" s="9">
        <v>0</v>
      </c>
      <c r="G26" s="9">
        <v>0</v>
      </c>
      <c r="H26" s="9">
        <v>1</v>
      </c>
      <c r="I26" s="9">
        <v>1</v>
      </c>
      <c r="J26" s="9">
        <v>0</v>
      </c>
      <c r="K26" s="9">
        <v>1</v>
      </c>
      <c r="L26" s="9">
        <v>1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</v>
      </c>
      <c r="W26" s="9">
        <v>0</v>
      </c>
      <c r="X26" s="9">
        <v>0</v>
      </c>
      <c r="Y26" s="9">
        <v>1</v>
      </c>
      <c r="Z26" s="9">
        <v>0</v>
      </c>
      <c r="AA26" s="9">
        <v>0</v>
      </c>
      <c r="AB26" s="9">
        <v>0</v>
      </c>
      <c r="AC26" s="9">
        <v>1</v>
      </c>
      <c r="AD26" s="9">
        <v>0</v>
      </c>
      <c r="AE26" s="9">
        <v>1</v>
      </c>
      <c r="AF26" s="9">
        <v>1</v>
      </c>
      <c r="AG26" s="9">
        <v>0</v>
      </c>
      <c r="AH26" s="9">
        <v>0</v>
      </c>
      <c r="AI26" s="9">
        <v>2</v>
      </c>
      <c r="AJ26" s="9">
        <v>2</v>
      </c>
      <c r="AK26" s="9">
        <v>3</v>
      </c>
      <c r="AL26" s="9">
        <v>2</v>
      </c>
      <c r="AM26" s="9">
        <v>2</v>
      </c>
      <c r="AN26" s="9">
        <v>2</v>
      </c>
      <c r="AO26" s="9">
        <v>0</v>
      </c>
      <c r="AP26" s="9">
        <v>0</v>
      </c>
      <c r="AQ26" s="9">
        <v>0</v>
      </c>
      <c r="AR26" s="9">
        <v>0</v>
      </c>
      <c r="AS26" s="9">
        <v>3</v>
      </c>
      <c r="AT26" s="9">
        <v>1</v>
      </c>
      <c r="AU26" s="9">
        <v>2</v>
      </c>
      <c r="AV26" s="9">
        <v>3</v>
      </c>
      <c r="AW26" s="9">
        <v>1</v>
      </c>
      <c r="AX26" s="9">
        <v>1</v>
      </c>
      <c r="AY26" s="9">
        <v>0</v>
      </c>
      <c r="AZ26" s="9">
        <v>0</v>
      </c>
      <c r="BA26" s="9">
        <v>1</v>
      </c>
      <c r="BB26" s="9">
        <v>0.5</v>
      </c>
      <c r="BC26" s="9">
        <v>3.5</v>
      </c>
      <c r="BD26" s="9">
        <v>1.5</v>
      </c>
      <c r="BE26" s="9">
        <v>0</v>
      </c>
      <c r="BF26" s="9">
        <v>1</v>
      </c>
      <c r="BG26" s="9">
        <v>1.5</v>
      </c>
      <c r="BH26" s="9">
        <v>0.5</v>
      </c>
      <c r="BI26" s="9">
        <v>0.5</v>
      </c>
      <c r="BJ26" s="9">
        <v>1.5</v>
      </c>
      <c r="BK26" s="9">
        <v>0</v>
      </c>
      <c r="BL26" s="11">
        <f t="shared" si="0"/>
        <v>46.5</v>
      </c>
      <c r="BM26" s="14">
        <f t="shared" si="5"/>
        <v>38.271604938271601</v>
      </c>
      <c r="BN26" s="9">
        <v>10</v>
      </c>
      <c r="BO26" s="9">
        <v>6</v>
      </c>
      <c r="BP26" s="9">
        <v>4</v>
      </c>
      <c r="BQ26" s="9">
        <v>6.5</v>
      </c>
      <c r="BR26" s="9">
        <v>12</v>
      </c>
      <c r="BS26" s="9">
        <v>10</v>
      </c>
      <c r="BT26" s="9">
        <v>0</v>
      </c>
      <c r="BU26" s="9">
        <v>0</v>
      </c>
      <c r="BV26" s="9">
        <v>0</v>
      </c>
      <c r="BW26" s="9">
        <v>1</v>
      </c>
      <c r="BX26" s="9">
        <v>0</v>
      </c>
      <c r="BY26" s="9">
        <v>2</v>
      </c>
      <c r="BZ26" s="9">
        <v>6</v>
      </c>
      <c r="CA26" s="11">
        <f t="shared" si="1"/>
        <v>57.5</v>
      </c>
      <c r="CB26" s="14">
        <f t="shared" si="6"/>
        <v>38.333333333333336</v>
      </c>
      <c r="CC26" s="14">
        <f t="shared" si="2"/>
        <v>38.302469135802468</v>
      </c>
    </row>
    <row r="27" spans="1:81" ht="78.75">
      <c r="A27" s="9">
        <v>21</v>
      </c>
      <c r="B27" s="9" t="s">
        <v>82</v>
      </c>
      <c r="C27" s="15" t="s">
        <v>232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1</v>
      </c>
      <c r="L27" s="9">
        <v>1</v>
      </c>
      <c r="M27" s="9">
        <v>0</v>
      </c>
      <c r="N27" s="9">
        <v>0</v>
      </c>
      <c r="O27" s="9">
        <v>1</v>
      </c>
      <c r="P27" s="9">
        <v>0</v>
      </c>
      <c r="Q27" s="9">
        <v>1</v>
      </c>
      <c r="R27" s="9">
        <v>1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1</v>
      </c>
      <c r="AG27" s="9">
        <v>0</v>
      </c>
      <c r="AH27" s="9">
        <v>1</v>
      </c>
      <c r="AI27" s="9">
        <v>2</v>
      </c>
      <c r="AJ27" s="9">
        <v>2</v>
      </c>
      <c r="AK27" s="9">
        <v>0</v>
      </c>
      <c r="AL27" s="9">
        <v>2</v>
      </c>
      <c r="AM27" s="9">
        <v>2</v>
      </c>
      <c r="AN27" s="9">
        <v>1</v>
      </c>
      <c r="AO27" s="9">
        <v>0</v>
      </c>
      <c r="AP27" s="9">
        <v>0</v>
      </c>
      <c r="AQ27" s="9">
        <v>3</v>
      </c>
      <c r="AR27" s="9">
        <v>2</v>
      </c>
      <c r="AS27" s="9">
        <v>1</v>
      </c>
      <c r="AT27" s="9">
        <v>0</v>
      </c>
      <c r="AU27" s="9">
        <v>2</v>
      </c>
      <c r="AV27" s="9">
        <v>2</v>
      </c>
      <c r="AW27" s="9">
        <v>0</v>
      </c>
      <c r="AX27" s="9">
        <v>0</v>
      </c>
      <c r="AY27" s="9">
        <v>1</v>
      </c>
      <c r="AZ27" s="9">
        <v>3</v>
      </c>
      <c r="BA27" s="9">
        <v>1</v>
      </c>
      <c r="BB27" s="9">
        <v>1</v>
      </c>
      <c r="BC27" s="9">
        <v>1</v>
      </c>
      <c r="BD27" s="9">
        <v>1</v>
      </c>
      <c r="BE27" s="9">
        <v>2</v>
      </c>
      <c r="BF27" s="9">
        <v>1</v>
      </c>
      <c r="BG27" s="9">
        <v>2</v>
      </c>
      <c r="BH27" s="9">
        <v>1</v>
      </c>
      <c r="BI27" s="9">
        <v>3</v>
      </c>
      <c r="BJ27" s="9">
        <v>1</v>
      </c>
      <c r="BK27" s="9">
        <v>0.5</v>
      </c>
      <c r="BL27" s="11">
        <f t="shared" si="0"/>
        <v>47.5</v>
      </c>
      <c r="BM27" s="14">
        <f t="shared" si="5"/>
        <v>39.094650205761312</v>
      </c>
      <c r="BN27" s="9">
        <v>10</v>
      </c>
      <c r="BO27" s="9">
        <v>6</v>
      </c>
      <c r="BP27" s="9">
        <v>8</v>
      </c>
      <c r="BQ27" s="9">
        <v>5</v>
      </c>
      <c r="BR27" s="9">
        <v>8</v>
      </c>
      <c r="BS27" s="9">
        <v>6</v>
      </c>
      <c r="BT27" s="9">
        <v>1</v>
      </c>
      <c r="BU27" s="9">
        <v>0</v>
      </c>
      <c r="BV27" s="9">
        <v>0</v>
      </c>
      <c r="BW27" s="9">
        <v>0</v>
      </c>
      <c r="BX27" s="9">
        <v>0</v>
      </c>
      <c r="BY27" s="9">
        <v>2</v>
      </c>
      <c r="BZ27" s="9">
        <v>8</v>
      </c>
      <c r="CA27" s="11">
        <f t="shared" si="1"/>
        <v>54</v>
      </c>
      <c r="CB27" s="14">
        <f t="shared" si="6"/>
        <v>36</v>
      </c>
      <c r="CC27" s="14">
        <f t="shared" si="2"/>
        <v>37.547325102880656</v>
      </c>
    </row>
    <row r="28" spans="1:81" ht="110.25">
      <c r="A28" s="9">
        <v>22</v>
      </c>
      <c r="B28" s="9" t="s">
        <v>83</v>
      </c>
      <c r="C28" s="15" t="s">
        <v>258</v>
      </c>
      <c r="D28" s="9">
        <v>0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9">
        <v>0</v>
      </c>
      <c r="T28" s="9">
        <v>0</v>
      </c>
      <c r="U28" s="9">
        <v>0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1</v>
      </c>
      <c r="AG28" s="9">
        <v>1</v>
      </c>
      <c r="AH28" s="9">
        <v>3</v>
      </c>
      <c r="AI28" s="9">
        <v>1</v>
      </c>
      <c r="AJ28" s="9">
        <v>0</v>
      </c>
      <c r="AK28" s="9">
        <v>2</v>
      </c>
      <c r="AL28" s="9">
        <v>0</v>
      </c>
      <c r="AM28" s="9">
        <v>2</v>
      </c>
      <c r="AN28" s="9">
        <v>1</v>
      </c>
      <c r="AO28" s="9">
        <v>0</v>
      </c>
      <c r="AP28" s="9">
        <v>3</v>
      </c>
      <c r="AQ28" s="9">
        <v>0</v>
      </c>
      <c r="AR28" s="9">
        <v>0</v>
      </c>
      <c r="AS28" s="9">
        <v>3</v>
      </c>
      <c r="AT28" s="9">
        <v>1</v>
      </c>
      <c r="AU28" s="9">
        <v>0</v>
      </c>
      <c r="AV28" s="9">
        <v>0</v>
      </c>
      <c r="AW28" s="9">
        <v>0</v>
      </c>
      <c r="AX28" s="9">
        <v>1</v>
      </c>
      <c r="AY28" s="9">
        <v>0</v>
      </c>
      <c r="AZ28" s="9">
        <v>2</v>
      </c>
      <c r="BA28" s="9">
        <v>0</v>
      </c>
      <c r="BB28" s="9">
        <v>1</v>
      </c>
      <c r="BC28" s="9">
        <v>3</v>
      </c>
      <c r="BD28" s="9">
        <v>0</v>
      </c>
      <c r="BE28" s="9">
        <v>0.5</v>
      </c>
      <c r="BF28" s="9">
        <v>0.5</v>
      </c>
      <c r="BG28" s="9">
        <v>1.5</v>
      </c>
      <c r="BH28" s="9">
        <v>0.5</v>
      </c>
      <c r="BI28" s="9">
        <v>3</v>
      </c>
      <c r="BJ28" s="9">
        <v>2.5</v>
      </c>
      <c r="BK28" s="9">
        <v>0</v>
      </c>
      <c r="BL28" s="11">
        <f t="shared" si="0"/>
        <v>38.5</v>
      </c>
      <c r="BM28" s="14">
        <f t="shared" si="5"/>
        <v>31.687242798353907</v>
      </c>
      <c r="BN28" s="9">
        <v>10</v>
      </c>
      <c r="BO28" s="9">
        <v>4</v>
      </c>
      <c r="BP28" s="9">
        <v>5</v>
      </c>
      <c r="BQ28" s="9">
        <v>6.5</v>
      </c>
      <c r="BR28" s="9">
        <v>10</v>
      </c>
      <c r="BS28" s="9">
        <v>7</v>
      </c>
      <c r="BT28" s="9">
        <v>1</v>
      </c>
      <c r="BU28" s="9">
        <v>1</v>
      </c>
      <c r="BV28" s="9">
        <v>0</v>
      </c>
      <c r="BW28" s="9">
        <v>1</v>
      </c>
      <c r="BX28" s="9">
        <v>4</v>
      </c>
      <c r="BY28" s="9">
        <v>2</v>
      </c>
      <c r="BZ28" s="9">
        <v>12</v>
      </c>
      <c r="CA28" s="11">
        <f t="shared" si="1"/>
        <v>63.5</v>
      </c>
      <c r="CB28" s="14">
        <f t="shared" si="6"/>
        <v>42.333333333333336</v>
      </c>
      <c r="CC28" s="14">
        <f t="shared" si="2"/>
        <v>37.010288065843625</v>
      </c>
    </row>
    <row r="29" spans="1:81" ht="63">
      <c r="A29" s="9">
        <v>23</v>
      </c>
      <c r="B29" s="9" t="s">
        <v>115</v>
      </c>
      <c r="C29" s="15" t="s">
        <v>251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1</v>
      </c>
      <c r="P29" s="9">
        <v>0</v>
      </c>
      <c r="Q29" s="9">
        <v>1</v>
      </c>
      <c r="R29" s="9">
        <v>0</v>
      </c>
      <c r="S29" s="9">
        <v>0</v>
      </c>
      <c r="T29" s="9">
        <v>1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1</v>
      </c>
      <c r="AG29" s="9">
        <v>0</v>
      </c>
      <c r="AH29" s="9">
        <v>2</v>
      </c>
      <c r="AI29" s="9">
        <v>2</v>
      </c>
      <c r="AJ29" s="9">
        <v>3</v>
      </c>
      <c r="AK29" s="9">
        <v>2</v>
      </c>
      <c r="AL29" s="9">
        <v>1</v>
      </c>
      <c r="AM29" s="9">
        <v>0</v>
      </c>
      <c r="AN29" s="9">
        <v>1</v>
      </c>
      <c r="AO29" s="9">
        <v>1</v>
      </c>
      <c r="AP29" s="9">
        <v>1</v>
      </c>
      <c r="AQ29" s="9">
        <v>0</v>
      </c>
      <c r="AR29" s="9">
        <v>1</v>
      </c>
      <c r="AS29" s="9">
        <v>1</v>
      </c>
      <c r="AT29" s="9">
        <v>1</v>
      </c>
      <c r="AU29" s="9">
        <v>0</v>
      </c>
      <c r="AV29" s="9">
        <v>1</v>
      </c>
      <c r="AW29" s="9">
        <v>0</v>
      </c>
      <c r="AX29" s="9">
        <v>2</v>
      </c>
      <c r="AY29" s="9">
        <v>0</v>
      </c>
      <c r="AZ29" s="9">
        <v>2</v>
      </c>
      <c r="BA29" s="9">
        <v>2</v>
      </c>
      <c r="BB29" s="9">
        <v>1</v>
      </c>
      <c r="BC29" s="9">
        <v>1.5</v>
      </c>
      <c r="BD29" s="9">
        <v>0.5</v>
      </c>
      <c r="BE29" s="9">
        <v>2</v>
      </c>
      <c r="BF29" s="9">
        <v>1.5</v>
      </c>
      <c r="BG29" s="9">
        <v>1</v>
      </c>
      <c r="BH29" s="9">
        <v>0</v>
      </c>
      <c r="BI29" s="9">
        <v>0.5</v>
      </c>
      <c r="BJ29" s="9">
        <v>1.5</v>
      </c>
      <c r="BK29" s="9">
        <v>1</v>
      </c>
      <c r="BL29" s="11">
        <f t="shared" si="0"/>
        <v>40.5</v>
      </c>
      <c r="BM29" s="14">
        <f t="shared" si="5"/>
        <v>33.333333333333329</v>
      </c>
      <c r="BN29" s="9">
        <v>10</v>
      </c>
      <c r="BO29" s="9">
        <v>6</v>
      </c>
      <c r="BP29" s="9">
        <v>9</v>
      </c>
      <c r="BQ29" s="9">
        <v>7.5</v>
      </c>
      <c r="BR29" s="9">
        <v>6</v>
      </c>
      <c r="BS29" s="9">
        <v>7</v>
      </c>
      <c r="BT29" s="9">
        <v>0</v>
      </c>
      <c r="BU29" s="9">
        <v>1</v>
      </c>
      <c r="BV29" s="9">
        <v>3</v>
      </c>
      <c r="BW29" s="9">
        <v>0</v>
      </c>
      <c r="BX29" s="9">
        <v>0</v>
      </c>
      <c r="BY29" s="9">
        <v>2</v>
      </c>
      <c r="BZ29" s="9">
        <v>8</v>
      </c>
      <c r="CA29" s="11">
        <f t="shared" si="1"/>
        <v>59.5</v>
      </c>
      <c r="CB29" s="14">
        <f t="shared" si="6"/>
        <v>39.666666666666664</v>
      </c>
      <c r="CC29" s="14">
        <f t="shared" si="2"/>
        <v>36.5</v>
      </c>
    </row>
    <row r="30" spans="1:81" ht="47.25">
      <c r="A30" s="9">
        <v>24</v>
      </c>
      <c r="B30" s="9" t="s">
        <v>76</v>
      </c>
      <c r="C30" s="15" t="s">
        <v>254</v>
      </c>
      <c r="D30" s="9">
        <v>1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9">
        <v>1</v>
      </c>
      <c r="K30" s="9">
        <v>1</v>
      </c>
      <c r="L30" s="9">
        <v>1</v>
      </c>
      <c r="M30" s="9">
        <v>1</v>
      </c>
      <c r="N30" s="9">
        <v>0</v>
      </c>
      <c r="O30" s="9">
        <v>0</v>
      </c>
      <c r="P30" s="9">
        <v>0</v>
      </c>
      <c r="Q30" s="9">
        <v>1</v>
      </c>
      <c r="R30" s="9">
        <v>1</v>
      </c>
      <c r="S30" s="9">
        <v>0</v>
      </c>
      <c r="T30" s="9">
        <v>0</v>
      </c>
      <c r="U30" s="9">
        <v>1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1</v>
      </c>
      <c r="AF30" s="9">
        <v>0</v>
      </c>
      <c r="AG30" s="9">
        <v>0</v>
      </c>
      <c r="AH30" s="9">
        <v>0</v>
      </c>
      <c r="AI30" s="9">
        <v>2</v>
      </c>
      <c r="AJ30" s="9">
        <v>3</v>
      </c>
      <c r="AK30" s="9">
        <v>2</v>
      </c>
      <c r="AL30" s="9">
        <v>0</v>
      </c>
      <c r="AM30" s="9">
        <v>0</v>
      </c>
      <c r="AN30" s="9">
        <v>1</v>
      </c>
      <c r="AO30" s="9">
        <v>0</v>
      </c>
      <c r="AP30" s="9">
        <v>0</v>
      </c>
      <c r="AQ30" s="9">
        <v>1</v>
      </c>
      <c r="AR30" s="9">
        <v>0</v>
      </c>
      <c r="AS30" s="9">
        <v>2</v>
      </c>
      <c r="AT30" s="9">
        <v>1</v>
      </c>
      <c r="AU30" s="9">
        <v>2</v>
      </c>
      <c r="AV30" s="9">
        <v>0</v>
      </c>
      <c r="AW30" s="9">
        <v>2</v>
      </c>
      <c r="AX30" s="9">
        <v>2</v>
      </c>
      <c r="AY30" s="9">
        <v>0</v>
      </c>
      <c r="AZ30" s="9">
        <v>0</v>
      </c>
      <c r="BA30" s="9">
        <v>0</v>
      </c>
      <c r="BB30" s="9">
        <v>0.5</v>
      </c>
      <c r="BC30" s="9">
        <v>1.5</v>
      </c>
      <c r="BD30" s="9">
        <v>1</v>
      </c>
      <c r="BE30" s="9">
        <v>1</v>
      </c>
      <c r="BF30" s="9">
        <v>1.5</v>
      </c>
      <c r="BG30" s="9">
        <v>2</v>
      </c>
      <c r="BH30" s="9">
        <v>0</v>
      </c>
      <c r="BI30" s="9">
        <v>1.5</v>
      </c>
      <c r="BJ30" s="9">
        <v>1.5</v>
      </c>
      <c r="BK30" s="9">
        <v>0</v>
      </c>
      <c r="BL30" s="11">
        <f t="shared" si="0"/>
        <v>38.5</v>
      </c>
      <c r="BM30" s="14">
        <f t="shared" si="5"/>
        <v>31.687242798353907</v>
      </c>
      <c r="BN30" s="9">
        <v>10</v>
      </c>
      <c r="BO30" s="9">
        <v>6</v>
      </c>
      <c r="BP30" s="9">
        <v>7</v>
      </c>
      <c r="BQ30" s="9">
        <v>5</v>
      </c>
      <c r="BR30" s="9">
        <v>4</v>
      </c>
      <c r="BS30" s="9">
        <v>8</v>
      </c>
      <c r="BT30" s="9">
        <v>1</v>
      </c>
      <c r="BU30" s="9">
        <v>1</v>
      </c>
      <c r="BV30" s="9">
        <v>3</v>
      </c>
      <c r="BW30" s="9">
        <v>1</v>
      </c>
      <c r="BX30" s="9">
        <v>0</v>
      </c>
      <c r="BY30" s="9">
        <v>6</v>
      </c>
      <c r="BZ30" s="9">
        <v>8</v>
      </c>
      <c r="CA30" s="11">
        <f t="shared" si="1"/>
        <v>60</v>
      </c>
      <c r="CB30" s="14">
        <f t="shared" si="6"/>
        <v>40</v>
      </c>
      <c r="CC30" s="14">
        <f t="shared" si="2"/>
        <v>35.843621399176953</v>
      </c>
    </row>
    <row r="31" spans="1:81" ht="47.25">
      <c r="A31" s="9">
        <v>25</v>
      </c>
      <c r="B31" s="9" t="s">
        <v>78</v>
      </c>
      <c r="C31" s="15" t="s">
        <v>237</v>
      </c>
      <c r="D31" s="9">
        <v>1</v>
      </c>
      <c r="E31" s="9">
        <v>0</v>
      </c>
      <c r="F31" s="9">
        <v>0</v>
      </c>
      <c r="G31" s="9">
        <v>0</v>
      </c>
      <c r="H31" s="9">
        <v>1</v>
      </c>
      <c r="I31" s="9">
        <v>1</v>
      </c>
      <c r="J31" s="9">
        <v>0</v>
      </c>
      <c r="K31" s="9">
        <v>1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1</v>
      </c>
      <c r="S31" s="9">
        <v>1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1</v>
      </c>
      <c r="AA31" s="9">
        <v>1</v>
      </c>
      <c r="AB31" s="9">
        <v>0</v>
      </c>
      <c r="AC31" s="9">
        <v>0</v>
      </c>
      <c r="AD31" s="9">
        <v>0</v>
      </c>
      <c r="AE31" s="9">
        <v>1</v>
      </c>
      <c r="AF31" s="9">
        <v>1</v>
      </c>
      <c r="AG31" s="9">
        <v>0</v>
      </c>
      <c r="AH31" s="9">
        <v>1</v>
      </c>
      <c r="AI31" s="9">
        <v>2</v>
      </c>
      <c r="AJ31" s="9">
        <v>3</v>
      </c>
      <c r="AK31" s="9">
        <v>2</v>
      </c>
      <c r="AL31" s="9">
        <v>3</v>
      </c>
      <c r="AM31" s="9">
        <v>0</v>
      </c>
      <c r="AN31" s="9">
        <v>0</v>
      </c>
      <c r="AO31" s="9">
        <v>0</v>
      </c>
      <c r="AP31" s="9">
        <v>0</v>
      </c>
      <c r="AQ31" s="9">
        <v>3</v>
      </c>
      <c r="AR31" s="9">
        <v>0</v>
      </c>
      <c r="AS31" s="9">
        <v>3</v>
      </c>
      <c r="AT31" s="9">
        <v>2</v>
      </c>
      <c r="AU31" s="9">
        <v>1</v>
      </c>
      <c r="AV31" s="9">
        <v>1</v>
      </c>
      <c r="AW31" s="9">
        <v>2</v>
      </c>
      <c r="AX31" s="9">
        <v>0</v>
      </c>
      <c r="AY31" s="9">
        <v>1</v>
      </c>
      <c r="AZ31" s="9">
        <v>2</v>
      </c>
      <c r="BA31" s="9">
        <v>2</v>
      </c>
      <c r="BB31" s="9">
        <v>0.5</v>
      </c>
      <c r="BC31" s="9">
        <v>1</v>
      </c>
      <c r="BD31" s="9">
        <v>0</v>
      </c>
      <c r="BE31" s="9">
        <v>0</v>
      </c>
      <c r="BF31" s="9">
        <v>1</v>
      </c>
      <c r="BG31" s="9">
        <v>0.5</v>
      </c>
      <c r="BH31" s="9">
        <v>3</v>
      </c>
      <c r="BI31" s="9">
        <v>3</v>
      </c>
      <c r="BJ31" s="9">
        <v>0.5</v>
      </c>
      <c r="BK31" s="9">
        <v>0.5</v>
      </c>
      <c r="BL31" s="11">
        <f t="shared" si="0"/>
        <v>48</v>
      </c>
      <c r="BM31" s="14">
        <f t="shared" si="5"/>
        <v>39.506172839506171</v>
      </c>
      <c r="BN31" s="9">
        <v>10</v>
      </c>
      <c r="BO31" s="9">
        <v>8</v>
      </c>
      <c r="BP31" s="9">
        <v>5</v>
      </c>
      <c r="BQ31" s="9">
        <v>5</v>
      </c>
      <c r="BR31" s="9">
        <v>0</v>
      </c>
      <c r="BS31" s="9">
        <v>6</v>
      </c>
      <c r="BT31" s="9">
        <v>0</v>
      </c>
      <c r="BU31" s="9">
        <v>0</v>
      </c>
      <c r="BV31" s="9">
        <v>3</v>
      </c>
      <c r="BW31" s="9">
        <v>2</v>
      </c>
      <c r="BX31" s="9">
        <v>0</v>
      </c>
      <c r="BY31" s="9">
        <v>2</v>
      </c>
      <c r="BZ31" s="9">
        <v>6</v>
      </c>
      <c r="CA31" s="11">
        <f t="shared" si="1"/>
        <v>47</v>
      </c>
      <c r="CB31" s="14">
        <f t="shared" si="6"/>
        <v>31.333333333333332</v>
      </c>
      <c r="CC31" s="14">
        <f t="shared" si="2"/>
        <v>35.419753086419753</v>
      </c>
    </row>
    <row r="32" spans="1:81" ht="47.25">
      <c r="A32" s="9">
        <v>26</v>
      </c>
      <c r="B32" s="9" t="s">
        <v>104</v>
      </c>
      <c r="C32" s="15" t="s">
        <v>233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9">
        <v>1</v>
      </c>
      <c r="J32" s="9">
        <v>0</v>
      </c>
      <c r="K32" s="9">
        <v>1</v>
      </c>
      <c r="L32" s="9">
        <v>0</v>
      </c>
      <c r="M32" s="9">
        <v>1</v>
      </c>
      <c r="N32" s="9">
        <v>1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1</v>
      </c>
      <c r="V32" s="9">
        <v>0</v>
      </c>
      <c r="W32" s="9">
        <v>0</v>
      </c>
      <c r="X32" s="9">
        <v>0</v>
      </c>
      <c r="Y32" s="9">
        <v>1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2</v>
      </c>
      <c r="AJ32" s="9">
        <v>2</v>
      </c>
      <c r="AK32" s="9">
        <v>1</v>
      </c>
      <c r="AL32" s="9">
        <v>1</v>
      </c>
      <c r="AM32" s="9">
        <v>1</v>
      </c>
      <c r="AN32" s="9">
        <v>0</v>
      </c>
      <c r="AO32" s="9">
        <v>0</v>
      </c>
      <c r="AP32" s="9">
        <v>2</v>
      </c>
      <c r="AQ32" s="9">
        <v>3</v>
      </c>
      <c r="AR32" s="9">
        <v>0</v>
      </c>
      <c r="AS32" s="9">
        <v>3</v>
      </c>
      <c r="AT32" s="9">
        <v>0</v>
      </c>
      <c r="AU32" s="9">
        <v>2</v>
      </c>
      <c r="AV32" s="9">
        <v>0</v>
      </c>
      <c r="AW32" s="9">
        <v>0</v>
      </c>
      <c r="AX32" s="9">
        <v>1</v>
      </c>
      <c r="AY32" s="9">
        <v>2</v>
      </c>
      <c r="AZ32" s="9">
        <v>3</v>
      </c>
      <c r="BA32" s="9">
        <v>2</v>
      </c>
      <c r="BB32" s="9">
        <v>1</v>
      </c>
      <c r="BC32" s="9">
        <v>3</v>
      </c>
      <c r="BD32" s="9">
        <v>0</v>
      </c>
      <c r="BE32" s="9">
        <v>1</v>
      </c>
      <c r="BF32" s="9">
        <v>0.5</v>
      </c>
      <c r="BG32" s="9">
        <v>1.5</v>
      </c>
      <c r="BH32" s="9">
        <v>2.5</v>
      </c>
      <c r="BI32" s="9">
        <v>1.5</v>
      </c>
      <c r="BJ32" s="9">
        <v>1.5</v>
      </c>
      <c r="BK32" s="9">
        <v>0.5</v>
      </c>
      <c r="BL32" s="11">
        <f t="shared" si="0"/>
        <v>45</v>
      </c>
      <c r="BM32" s="14">
        <f t="shared" si="5"/>
        <v>37.037037037037038</v>
      </c>
      <c r="BN32" s="9">
        <v>10</v>
      </c>
      <c r="BO32" s="9">
        <v>4</v>
      </c>
      <c r="BP32" s="9">
        <v>4</v>
      </c>
      <c r="BQ32" s="9">
        <v>6.5</v>
      </c>
      <c r="BR32" s="9">
        <v>0</v>
      </c>
      <c r="BS32" s="9">
        <v>9</v>
      </c>
      <c r="BT32" s="9">
        <v>0</v>
      </c>
      <c r="BU32" s="9">
        <v>1</v>
      </c>
      <c r="BV32" s="9">
        <v>2</v>
      </c>
      <c r="BW32" s="9">
        <v>2</v>
      </c>
      <c r="BX32" s="9">
        <v>4</v>
      </c>
      <c r="BY32" s="9">
        <v>2</v>
      </c>
      <c r="BZ32" s="9">
        <v>6</v>
      </c>
      <c r="CA32" s="11">
        <f t="shared" si="1"/>
        <v>50.5</v>
      </c>
      <c r="CB32" s="14">
        <f t="shared" si="6"/>
        <v>33.666666666666664</v>
      </c>
      <c r="CC32" s="14">
        <f t="shared" si="2"/>
        <v>35.351851851851848</v>
      </c>
    </row>
    <row r="33" spans="1:81" ht="47.25">
      <c r="A33" s="9">
        <v>27</v>
      </c>
      <c r="B33" s="9" t="s">
        <v>141</v>
      </c>
      <c r="C33" s="15" t="s">
        <v>237</v>
      </c>
      <c r="D33" s="9">
        <v>1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1</v>
      </c>
      <c r="K33" s="9">
        <v>1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0</v>
      </c>
      <c r="V33" s="9">
        <v>1</v>
      </c>
      <c r="W33" s="9">
        <v>0</v>
      </c>
      <c r="X33" s="9">
        <v>0</v>
      </c>
      <c r="Y33" s="9">
        <v>1</v>
      </c>
      <c r="Z33" s="9">
        <v>0</v>
      </c>
      <c r="AA33" s="9">
        <v>1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  <c r="AG33" s="9">
        <v>1</v>
      </c>
      <c r="AH33" s="9">
        <v>0</v>
      </c>
      <c r="AI33" s="9">
        <v>2</v>
      </c>
      <c r="AJ33" s="9">
        <v>0</v>
      </c>
      <c r="AK33" s="9">
        <v>0</v>
      </c>
      <c r="AL33" s="9">
        <v>1</v>
      </c>
      <c r="AM33" s="9">
        <v>2</v>
      </c>
      <c r="AN33" s="9">
        <v>1</v>
      </c>
      <c r="AO33" s="9">
        <v>1</v>
      </c>
      <c r="AP33" s="9">
        <v>0</v>
      </c>
      <c r="AQ33" s="9">
        <v>3</v>
      </c>
      <c r="AR33" s="9">
        <v>1</v>
      </c>
      <c r="AS33" s="9">
        <v>2</v>
      </c>
      <c r="AT33" s="9">
        <v>2</v>
      </c>
      <c r="AU33" s="9">
        <v>3</v>
      </c>
      <c r="AV33" s="9">
        <v>2</v>
      </c>
      <c r="AW33" s="9">
        <v>0</v>
      </c>
      <c r="AX33" s="9">
        <v>2</v>
      </c>
      <c r="AY33" s="9">
        <v>0</v>
      </c>
      <c r="AZ33" s="9">
        <v>3</v>
      </c>
      <c r="BA33" s="9">
        <v>2</v>
      </c>
      <c r="BB33" s="9">
        <v>0.5</v>
      </c>
      <c r="BC33" s="9">
        <v>1.5</v>
      </c>
      <c r="BD33" s="9">
        <v>0</v>
      </c>
      <c r="BE33" s="9">
        <v>0.5</v>
      </c>
      <c r="BF33" s="9">
        <v>0</v>
      </c>
      <c r="BG33" s="9">
        <v>2</v>
      </c>
      <c r="BH33" s="9">
        <v>0.5</v>
      </c>
      <c r="BI33" s="9">
        <v>0</v>
      </c>
      <c r="BJ33" s="9">
        <v>0.5</v>
      </c>
      <c r="BK33" s="9">
        <v>0</v>
      </c>
      <c r="BL33" s="11">
        <f t="shared" si="0"/>
        <v>44.5</v>
      </c>
      <c r="BM33" s="14">
        <f>BL33:BL34/1.215</f>
        <v>36.625514403292179</v>
      </c>
      <c r="BN33" s="9">
        <v>10</v>
      </c>
      <c r="BO33" s="9">
        <v>6</v>
      </c>
      <c r="BP33" s="9">
        <v>5</v>
      </c>
      <c r="BQ33" s="9">
        <v>5</v>
      </c>
      <c r="BR33" s="9">
        <v>4</v>
      </c>
      <c r="BS33" s="9">
        <v>4</v>
      </c>
      <c r="BT33" s="9">
        <v>0</v>
      </c>
      <c r="BU33" s="9">
        <v>1</v>
      </c>
      <c r="BV33" s="9">
        <v>2</v>
      </c>
      <c r="BW33" s="9">
        <v>0</v>
      </c>
      <c r="BX33" s="9">
        <v>2</v>
      </c>
      <c r="BY33" s="9">
        <v>6</v>
      </c>
      <c r="BZ33" s="9">
        <v>6</v>
      </c>
      <c r="CA33" s="11">
        <f t="shared" si="1"/>
        <v>51</v>
      </c>
      <c r="CB33" s="14">
        <f>CA33:CA34/1.5</f>
        <v>34</v>
      </c>
      <c r="CC33" s="14">
        <f t="shared" si="2"/>
        <v>35.312757201646093</v>
      </c>
    </row>
    <row r="34" spans="1:81" ht="78.75">
      <c r="A34" s="9">
        <v>28</v>
      </c>
      <c r="B34" s="9" t="s">
        <v>133</v>
      </c>
      <c r="C34" s="15" t="s">
        <v>232</v>
      </c>
      <c r="D34" s="9">
        <v>1</v>
      </c>
      <c r="E34" s="9">
        <v>0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9">
        <v>0</v>
      </c>
      <c r="M34" s="9">
        <v>1</v>
      </c>
      <c r="N34" s="9">
        <v>0</v>
      </c>
      <c r="O34" s="9">
        <v>0</v>
      </c>
      <c r="P34" s="9">
        <v>0</v>
      </c>
      <c r="Q34" s="9">
        <v>1</v>
      </c>
      <c r="R34" s="9">
        <v>0</v>
      </c>
      <c r="S34" s="9">
        <v>0</v>
      </c>
      <c r="T34" s="9">
        <v>0</v>
      </c>
      <c r="U34" s="9">
        <v>0</v>
      </c>
      <c r="V34" s="9">
        <v>1</v>
      </c>
      <c r="W34" s="9">
        <v>1</v>
      </c>
      <c r="X34" s="9">
        <v>1</v>
      </c>
      <c r="Y34" s="9">
        <v>1</v>
      </c>
      <c r="Z34" s="9">
        <v>0</v>
      </c>
      <c r="AA34" s="9">
        <v>0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0</v>
      </c>
      <c r="AI34" s="9">
        <v>0</v>
      </c>
      <c r="AJ34" s="9">
        <v>1</v>
      </c>
      <c r="AK34" s="9">
        <v>1</v>
      </c>
      <c r="AL34" s="9">
        <v>1</v>
      </c>
      <c r="AM34" s="9">
        <v>2</v>
      </c>
      <c r="AN34" s="9">
        <v>0</v>
      </c>
      <c r="AO34" s="9">
        <v>0</v>
      </c>
      <c r="AP34" s="9">
        <v>1</v>
      </c>
      <c r="AQ34" s="9">
        <v>0</v>
      </c>
      <c r="AR34" s="9">
        <v>0</v>
      </c>
      <c r="AS34" s="9">
        <v>3</v>
      </c>
      <c r="AT34" s="9">
        <v>2</v>
      </c>
      <c r="AU34" s="9">
        <v>2</v>
      </c>
      <c r="AV34" s="9">
        <v>2</v>
      </c>
      <c r="AW34" s="9">
        <v>0</v>
      </c>
      <c r="AX34" s="9">
        <v>0</v>
      </c>
      <c r="AY34" s="9">
        <v>0</v>
      </c>
      <c r="AZ34" s="9">
        <v>0</v>
      </c>
      <c r="BA34" s="9">
        <v>1</v>
      </c>
      <c r="BB34" s="9">
        <v>1</v>
      </c>
      <c r="BC34" s="9">
        <v>1</v>
      </c>
      <c r="BD34" s="9">
        <v>2</v>
      </c>
      <c r="BE34" s="9">
        <v>1</v>
      </c>
      <c r="BF34" s="9">
        <v>0</v>
      </c>
      <c r="BG34" s="9">
        <v>1</v>
      </c>
      <c r="BH34" s="9">
        <v>3</v>
      </c>
      <c r="BI34" s="9">
        <v>2</v>
      </c>
      <c r="BJ34" s="9">
        <v>2</v>
      </c>
      <c r="BK34" s="9">
        <v>0</v>
      </c>
      <c r="BL34" s="11">
        <f t="shared" si="0"/>
        <v>44</v>
      </c>
      <c r="BM34" s="14">
        <f>BL34:BL43/1.215</f>
        <v>36.21399176954732</v>
      </c>
      <c r="BN34" s="9">
        <v>10</v>
      </c>
      <c r="BO34" s="9">
        <v>4</v>
      </c>
      <c r="BP34" s="9">
        <v>4</v>
      </c>
      <c r="BQ34" s="9">
        <v>6.5</v>
      </c>
      <c r="BR34" s="9">
        <v>10</v>
      </c>
      <c r="BS34" s="9">
        <v>3</v>
      </c>
      <c r="BT34" s="9">
        <v>0</v>
      </c>
      <c r="BU34" s="9">
        <v>0</v>
      </c>
      <c r="BV34" s="9">
        <v>0</v>
      </c>
      <c r="BW34" s="9">
        <v>2</v>
      </c>
      <c r="BX34" s="9">
        <v>2</v>
      </c>
      <c r="BY34" s="9">
        <v>2</v>
      </c>
      <c r="BZ34" s="9">
        <v>6</v>
      </c>
      <c r="CA34" s="11">
        <f t="shared" si="1"/>
        <v>49.5</v>
      </c>
      <c r="CB34" s="14">
        <f>CA34:CA43/1.5</f>
        <v>33</v>
      </c>
      <c r="CC34" s="14">
        <f t="shared" si="2"/>
        <v>34.60699588477366</v>
      </c>
    </row>
    <row r="35" spans="1:81" ht="63">
      <c r="A35" s="9">
        <v>29</v>
      </c>
      <c r="B35" s="9" t="s">
        <v>80</v>
      </c>
      <c r="C35" s="15" t="s">
        <v>230</v>
      </c>
      <c r="D35" s="9">
        <v>1</v>
      </c>
      <c r="E35" s="9">
        <v>0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1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2</v>
      </c>
      <c r="AJ35" s="9">
        <v>3</v>
      </c>
      <c r="AK35" s="9">
        <v>0</v>
      </c>
      <c r="AL35" s="9">
        <v>1</v>
      </c>
      <c r="AM35" s="9">
        <v>0</v>
      </c>
      <c r="AN35" s="9">
        <v>0</v>
      </c>
      <c r="AO35" s="9">
        <v>0</v>
      </c>
      <c r="AP35" s="9">
        <v>1</v>
      </c>
      <c r="AQ35" s="9">
        <v>0</v>
      </c>
      <c r="AR35" s="9">
        <v>0</v>
      </c>
      <c r="AS35" s="9">
        <v>3</v>
      </c>
      <c r="AT35" s="9">
        <v>1</v>
      </c>
      <c r="AU35" s="9">
        <v>1</v>
      </c>
      <c r="AV35" s="9">
        <v>0</v>
      </c>
      <c r="AW35" s="9">
        <v>2</v>
      </c>
      <c r="AX35" s="9">
        <v>0</v>
      </c>
      <c r="AY35" s="9">
        <v>1</v>
      </c>
      <c r="AZ35" s="9">
        <v>1</v>
      </c>
      <c r="BA35" s="9">
        <v>0</v>
      </c>
      <c r="BB35" s="9">
        <v>0</v>
      </c>
      <c r="BC35" s="9">
        <v>0.5</v>
      </c>
      <c r="BD35" s="9">
        <v>0</v>
      </c>
      <c r="BE35" s="9">
        <v>2</v>
      </c>
      <c r="BF35" s="9">
        <v>0</v>
      </c>
      <c r="BG35" s="9">
        <v>1.5</v>
      </c>
      <c r="BH35" s="9">
        <v>2.5</v>
      </c>
      <c r="BI35" s="9">
        <v>0</v>
      </c>
      <c r="BJ35" s="9">
        <v>2</v>
      </c>
      <c r="BK35" s="9">
        <v>0</v>
      </c>
      <c r="BL35" s="11">
        <f t="shared" si="0"/>
        <v>32.5</v>
      </c>
      <c r="BM35" s="14">
        <f>BL35:BL61/1.215</f>
        <v>26.748971193415635</v>
      </c>
      <c r="BN35" s="9">
        <v>10</v>
      </c>
      <c r="BO35" s="9">
        <v>6</v>
      </c>
      <c r="BP35" s="9">
        <v>11</v>
      </c>
      <c r="BQ35" s="9">
        <v>3.5</v>
      </c>
      <c r="BR35" s="9">
        <v>17</v>
      </c>
      <c r="BS35" s="9">
        <v>2</v>
      </c>
      <c r="BT35" s="9">
        <v>1</v>
      </c>
      <c r="BU35" s="9">
        <v>1</v>
      </c>
      <c r="BV35" s="9">
        <v>0</v>
      </c>
      <c r="BW35" s="9">
        <v>1</v>
      </c>
      <c r="BX35" s="9">
        <v>0</v>
      </c>
      <c r="BY35" s="9">
        <v>2</v>
      </c>
      <c r="BZ35" s="9">
        <v>8</v>
      </c>
      <c r="CA35" s="11">
        <f t="shared" si="1"/>
        <v>62.5</v>
      </c>
      <c r="CB35" s="14">
        <f>CA35:CA61/1.5</f>
        <v>41.666666666666664</v>
      </c>
      <c r="CC35" s="14">
        <f t="shared" si="2"/>
        <v>34.207818930041149</v>
      </c>
    </row>
    <row r="36" spans="1:81" ht="78.75">
      <c r="A36" s="9">
        <v>30</v>
      </c>
      <c r="B36" s="9" t="s">
        <v>79</v>
      </c>
      <c r="C36" s="18" t="s">
        <v>257</v>
      </c>
      <c r="D36" s="9">
        <v>1</v>
      </c>
      <c r="E36" s="9">
        <v>0</v>
      </c>
      <c r="F36" s="9">
        <v>1</v>
      </c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1</v>
      </c>
      <c r="M36" s="9">
        <v>1</v>
      </c>
      <c r="N36" s="9">
        <v>0</v>
      </c>
      <c r="O36" s="9">
        <v>0</v>
      </c>
      <c r="P36" s="9">
        <v>0</v>
      </c>
      <c r="Q36" s="9">
        <v>0</v>
      </c>
      <c r="R36" s="9">
        <v>1</v>
      </c>
      <c r="S36" s="9">
        <v>0</v>
      </c>
      <c r="T36" s="9">
        <v>0</v>
      </c>
      <c r="U36" s="9">
        <v>1</v>
      </c>
      <c r="V36" s="9">
        <v>0</v>
      </c>
      <c r="W36" s="9">
        <v>0</v>
      </c>
      <c r="X36" s="9">
        <v>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1</v>
      </c>
      <c r="AH36" s="9">
        <v>1</v>
      </c>
      <c r="AI36" s="9">
        <v>2</v>
      </c>
      <c r="AJ36" s="9">
        <v>1</v>
      </c>
      <c r="AK36" s="9">
        <v>0</v>
      </c>
      <c r="AL36" s="9">
        <v>0</v>
      </c>
      <c r="AM36" s="9">
        <v>2</v>
      </c>
      <c r="AN36" s="9">
        <v>2</v>
      </c>
      <c r="AO36" s="9">
        <v>0</v>
      </c>
      <c r="AP36" s="9">
        <v>1</v>
      </c>
      <c r="AQ36" s="9">
        <v>2</v>
      </c>
      <c r="AR36" s="9">
        <v>1</v>
      </c>
      <c r="AS36" s="9">
        <v>3</v>
      </c>
      <c r="AT36" s="9">
        <v>2</v>
      </c>
      <c r="AU36" s="9">
        <v>1</v>
      </c>
      <c r="AV36" s="9">
        <v>1</v>
      </c>
      <c r="AW36" s="9">
        <v>0</v>
      </c>
      <c r="AX36" s="9">
        <v>0</v>
      </c>
      <c r="AY36" s="9">
        <v>1</v>
      </c>
      <c r="AZ36" s="9">
        <v>0</v>
      </c>
      <c r="BA36" s="9">
        <v>2</v>
      </c>
      <c r="BB36" s="9">
        <v>1</v>
      </c>
      <c r="BC36" s="9">
        <v>4</v>
      </c>
      <c r="BD36" s="9">
        <v>0.5</v>
      </c>
      <c r="BE36" s="9">
        <v>2</v>
      </c>
      <c r="BF36" s="9">
        <v>0.5</v>
      </c>
      <c r="BG36" s="9">
        <v>2</v>
      </c>
      <c r="BH36" s="9">
        <v>1</v>
      </c>
      <c r="BI36" s="9">
        <v>3</v>
      </c>
      <c r="BJ36" s="9">
        <v>0.5</v>
      </c>
      <c r="BK36" s="9">
        <v>1</v>
      </c>
      <c r="BL36" s="11">
        <f t="shared" si="0"/>
        <v>46.5</v>
      </c>
      <c r="BM36" s="14">
        <f>BL36:BL62/1.215</f>
        <v>38.271604938271601</v>
      </c>
      <c r="BN36" s="9">
        <v>10</v>
      </c>
      <c r="BO36" s="9">
        <v>4</v>
      </c>
      <c r="BP36" s="9">
        <v>2</v>
      </c>
      <c r="BQ36" s="9">
        <v>7</v>
      </c>
      <c r="BR36" s="9">
        <v>0</v>
      </c>
      <c r="BS36" s="9">
        <v>13</v>
      </c>
      <c r="BT36" s="9">
        <v>0</v>
      </c>
      <c r="BU36" s="9">
        <v>0</v>
      </c>
      <c r="BV36" s="9">
        <v>0</v>
      </c>
      <c r="BW36" s="9">
        <v>1</v>
      </c>
      <c r="BX36" s="9">
        <v>0</v>
      </c>
      <c r="BY36" s="9">
        <v>2</v>
      </c>
      <c r="BZ36" s="9">
        <v>6</v>
      </c>
      <c r="CA36" s="11">
        <f t="shared" si="1"/>
        <v>45</v>
      </c>
      <c r="CB36" s="14">
        <f>CA36:CA62/1.5</f>
        <v>30</v>
      </c>
      <c r="CC36" s="14">
        <f t="shared" si="2"/>
        <v>34.135802469135797</v>
      </c>
    </row>
    <row r="37" spans="1:81" ht="110.25">
      <c r="A37" s="9">
        <v>31</v>
      </c>
      <c r="B37" s="9" t="s">
        <v>85</v>
      </c>
      <c r="C37" s="15" t="s">
        <v>258</v>
      </c>
      <c r="D37" s="9">
        <v>1</v>
      </c>
      <c r="E37" s="9">
        <v>1</v>
      </c>
      <c r="F37" s="9">
        <v>1</v>
      </c>
      <c r="G37" s="9">
        <v>0</v>
      </c>
      <c r="H37" s="9">
        <v>1</v>
      </c>
      <c r="I37" s="9">
        <v>1</v>
      </c>
      <c r="J37" s="9">
        <v>0</v>
      </c>
      <c r="K37" s="9">
        <v>0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</v>
      </c>
      <c r="T37" s="9">
        <v>0</v>
      </c>
      <c r="U37" s="9">
        <v>1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1</v>
      </c>
      <c r="AG37" s="9">
        <v>0</v>
      </c>
      <c r="AH37" s="9">
        <v>0</v>
      </c>
      <c r="AI37" s="9">
        <v>1</v>
      </c>
      <c r="AJ37" s="9">
        <v>3</v>
      </c>
      <c r="AK37" s="9">
        <v>0</v>
      </c>
      <c r="AL37" s="9">
        <v>2</v>
      </c>
      <c r="AM37" s="9">
        <v>1</v>
      </c>
      <c r="AN37" s="9">
        <v>0</v>
      </c>
      <c r="AO37" s="9">
        <v>1</v>
      </c>
      <c r="AP37" s="9">
        <v>2</v>
      </c>
      <c r="AQ37" s="9">
        <v>0</v>
      </c>
      <c r="AR37" s="9">
        <v>0</v>
      </c>
      <c r="AS37" s="9">
        <v>2</v>
      </c>
      <c r="AT37" s="9">
        <v>2</v>
      </c>
      <c r="AU37" s="9">
        <v>2</v>
      </c>
      <c r="AV37" s="9">
        <v>2</v>
      </c>
      <c r="AW37" s="9">
        <v>0</v>
      </c>
      <c r="AX37" s="9">
        <v>2</v>
      </c>
      <c r="AY37" s="9">
        <v>0</v>
      </c>
      <c r="AZ37" s="9">
        <v>1</v>
      </c>
      <c r="BA37" s="9">
        <v>2</v>
      </c>
      <c r="BB37" s="9">
        <v>1.5</v>
      </c>
      <c r="BC37" s="9">
        <v>1</v>
      </c>
      <c r="BD37" s="9">
        <v>1</v>
      </c>
      <c r="BE37" s="9">
        <v>0.5</v>
      </c>
      <c r="BF37" s="9">
        <v>1</v>
      </c>
      <c r="BG37" s="9">
        <v>2</v>
      </c>
      <c r="BH37" s="9">
        <v>3</v>
      </c>
      <c r="BI37" s="9">
        <v>3</v>
      </c>
      <c r="BJ37" s="9">
        <v>1.5</v>
      </c>
      <c r="BK37" s="9">
        <v>0.5</v>
      </c>
      <c r="BL37" s="11">
        <f t="shared" si="0"/>
        <v>48</v>
      </c>
      <c r="BM37" s="14">
        <f>BL37:BL63/1.215</f>
        <v>39.506172839506171</v>
      </c>
      <c r="BN37" s="9">
        <v>10</v>
      </c>
      <c r="BO37" s="9">
        <v>6</v>
      </c>
      <c r="BP37" s="9">
        <v>11</v>
      </c>
      <c r="BQ37" s="9">
        <v>6.5</v>
      </c>
      <c r="BR37" s="9">
        <v>0</v>
      </c>
      <c r="BS37" s="9">
        <v>4</v>
      </c>
      <c r="BT37" s="9">
        <v>0</v>
      </c>
      <c r="BU37" s="9">
        <v>1</v>
      </c>
      <c r="BV37" s="9">
        <v>2</v>
      </c>
      <c r="BW37" s="9">
        <v>0</v>
      </c>
      <c r="BX37" s="9">
        <v>2</v>
      </c>
      <c r="BY37" s="9">
        <v>0</v>
      </c>
      <c r="BZ37" s="9">
        <v>0</v>
      </c>
      <c r="CA37" s="11">
        <f t="shared" si="1"/>
        <v>42.5</v>
      </c>
      <c r="CB37" s="14">
        <f>CA37:CA63/1.5</f>
        <v>28.333333333333332</v>
      </c>
      <c r="CC37" s="14">
        <f t="shared" si="2"/>
        <v>33.919753086419753</v>
      </c>
    </row>
    <row r="38" spans="1:81" ht="78.75">
      <c r="A38" s="9">
        <v>32</v>
      </c>
      <c r="B38" s="9" t="s">
        <v>72</v>
      </c>
      <c r="C38" s="15" t="s">
        <v>232</v>
      </c>
      <c r="D38" s="9">
        <v>0</v>
      </c>
      <c r="E38" s="9">
        <v>0</v>
      </c>
      <c r="F38" s="9">
        <v>0</v>
      </c>
      <c r="G38" s="9">
        <v>1</v>
      </c>
      <c r="H38" s="9">
        <v>1</v>
      </c>
      <c r="I38" s="9">
        <v>0</v>
      </c>
      <c r="J38" s="9">
        <v>1</v>
      </c>
      <c r="K38" s="9">
        <v>1</v>
      </c>
      <c r="L38" s="9">
        <v>1</v>
      </c>
      <c r="M38" s="9">
        <v>1</v>
      </c>
      <c r="N38" s="9">
        <v>0</v>
      </c>
      <c r="O38" s="9">
        <v>1</v>
      </c>
      <c r="P38" s="9">
        <v>0</v>
      </c>
      <c r="Q38" s="9">
        <v>0</v>
      </c>
      <c r="R38" s="9">
        <v>1</v>
      </c>
      <c r="S38" s="9">
        <v>0</v>
      </c>
      <c r="T38" s="9">
        <v>0</v>
      </c>
      <c r="U38" s="9">
        <v>0</v>
      </c>
      <c r="V38" s="9">
        <v>0</v>
      </c>
      <c r="W38" s="9">
        <v>1</v>
      </c>
      <c r="X38" s="9">
        <v>0</v>
      </c>
      <c r="Y38" s="9">
        <v>1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1</v>
      </c>
      <c r="AF38" s="9">
        <v>0</v>
      </c>
      <c r="AG38" s="9">
        <v>0</v>
      </c>
      <c r="AH38" s="9">
        <v>2</v>
      </c>
      <c r="AI38" s="9">
        <v>2</v>
      </c>
      <c r="AJ38" s="9">
        <v>1</v>
      </c>
      <c r="AK38" s="9">
        <v>0</v>
      </c>
      <c r="AL38" s="9">
        <v>0</v>
      </c>
      <c r="AM38" s="9">
        <v>2</v>
      </c>
      <c r="AN38" s="9">
        <v>2</v>
      </c>
      <c r="AO38" s="9">
        <v>0</v>
      </c>
      <c r="AP38" s="9">
        <v>0</v>
      </c>
      <c r="AQ38" s="9">
        <v>1</v>
      </c>
      <c r="AR38" s="9">
        <v>1</v>
      </c>
      <c r="AS38" s="9">
        <v>3</v>
      </c>
      <c r="AT38" s="9">
        <v>0</v>
      </c>
      <c r="AU38" s="9">
        <v>2</v>
      </c>
      <c r="AV38" s="9">
        <v>2</v>
      </c>
      <c r="AW38" s="9">
        <v>0</v>
      </c>
      <c r="AX38" s="9">
        <v>0</v>
      </c>
      <c r="AY38" s="9">
        <v>1</v>
      </c>
      <c r="AZ38" s="9">
        <v>2</v>
      </c>
      <c r="BA38" s="9">
        <v>2</v>
      </c>
      <c r="BB38" s="9">
        <v>1</v>
      </c>
      <c r="BC38" s="9">
        <v>0.5</v>
      </c>
      <c r="BD38" s="9">
        <v>0</v>
      </c>
      <c r="BE38" s="9">
        <v>0.5</v>
      </c>
      <c r="BF38" s="9">
        <v>0</v>
      </c>
      <c r="BG38" s="9">
        <v>2.5</v>
      </c>
      <c r="BH38" s="9">
        <v>1.5</v>
      </c>
      <c r="BI38" s="9">
        <v>2</v>
      </c>
      <c r="BJ38" s="9">
        <v>2</v>
      </c>
      <c r="BK38" s="9">
        <v>0.5</v>
      </c>
      <c r="BL38" s="11">
        <f t="shared" ref="BL38:BL69" si="7">SUM(D38:BK38)</f>
        <v>44.5</v>
      </c>
      <c r="BM38" s="14">
        <f>BL38:BL64/1.215</f>
        <v>36.625514403292179</v>
      </c>
      <c r="BN38" s="9">
        <v>10</v>
      </c>
      <c r="BO38" s="9">
        <v>4</v>
      </c>
      <c r="BP38" s="9">
        <v>1</v>
      </c>
      <c r="BQ38" s="9">
        <v>6</v>
      </c>
      <c r="BR38" s="9">
        <v>8</v>
      </c>
      <c r="BS38" s="9">
        <v>5</v>
      </c>
      <c r="BT38" s="9">
        <v>1</v>
      </c>
      <c r="BU38" s="9">
        <v>1</v>
      </c>
      <c r="BV38" s="9">
        <v>3</v>
      </c>
      <c r="BW38" s="9">
        <v>2</v>
      </c>
      <c r="BX38" s="9">
        <v>0</v>
      </c>
      <c r="BY38" s="9">
        <v>2</v>
      </c>
      <c r="BZ38" s="9">
        <v>2</v>
      </c>
      <c r="CA38" s="11">
        <f t="shared" ref="CA38:CA69" si="8">SUM(BN38:BZ38)</f>
        <v>45</v>
      </c>
      <c r="CB38" s="14">
        <f>CA38:CA64/1.5</f>
        <v>30</v>
      </c>
      <c r="CC38" s="14">
        <f t="shared" ref="CC38:CC69" si="9">(BM38+CB38)/2</f>
        <v>33.312757201646093</v>
      </c>
    </row>
    <row r="39" spans="1:81" ht="78.75">
      <c r="A39" s="9">
        <v>33</v>
      </c>
      <c r="B39" s="9" t="s">
        <v>127</v>
      </c>
      <c r="C39" s="15" t="s">
        <v>265</v>
      </c>
      <c r="D39" s="9">
        <v>1</v>
      </c>
      <c r="E39" s="9">
        <v>0</v>
      </c>
      <c r="F39" s="9">
        <v>0</v>
      </c>
      <c r="G39" s="9">
        <v>1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1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3</v>
      </c>
      <c r="AK39" s="9">
        <v>0</v>
      </c>
      <c r="AL39" s="9">
        <v>1</v>
      </c>
      <c r="AM39" s="9">
        <v>2</v>
      </c>
      <c r="AN39" s="9">
        <v>2</v>
      </c>
      <c r="AO39" s="9">
        <v>0</v>
      </c>
      <c r="AP39" s="9">
        <v>0</v>
      </c>
      <c r="AQ39" s="9">
        <v>1</v>
      </c>
      <c r="AR39" s="9">
        <v>2</v>
      </c>
      <c r="AS39" s="9">
        <v>0</v>
      </c>
      <c r="AT39" s="9">
        <v>1</v>
      </c>
      <c r="AU39" s="9">
        <v>0</v>
      </c>
      <c r="AV39" s="9">
        <v>1</v>
      </c>
      <c r="AW39" s="9">
        <v>0</v>
      </c>
      <c r="AX39" s="9">
        <v>1</v>
      </c>
      <c r="AY39" s="9">
        <v>2</v>
      </c>
      <c r="AZ39" s="9">
        <v>3</v>
      </c>
      <c r="BA39" s="9">
        <v>0</v>
      </c>
      <c r="BB39" s="9">
        <v>1</v>
      </c>
      <c r="BC39" s="9">
        <v>3</v>
      </c>
      <c r="BD39" s="9">
        <v>0.5</v>
      </c>
      <c r="BE39" s="9">
        <v>2</v>
      </c>
      <c r="BF39" s="9">
        <v>0</v>
      </c>
      <c r="BG39" s="9">
        <v>2.5</v>
      </c>
      <c r="BH39" s="9">
        <v>0.5</v>
      </c>
      <c r="BI39" s="9">
        <v>0</v>
      </c>
      <c r="BJ39" s="9">
        <v>2</v>
      </c>
      <c r="BK39" s="9">
        <v>0.5</v>
      </c>
      <c r="BL39" s="11">
        <f t="shared" si="7"/>
        <v>37</v>
      </c>
      <c r="BM39" s="14">
        <f>BL39:BL54/1.215</f>
        <v>30.452674897119341</v>
      </c>
      <c r="BN39" s="9">
        <v>10</v>
      </c>
      <c r="BO39" s="9">
        <v>2</v>
      </c>
      <c r="BP39" s="9">
        <v>1</v>
      </c>
      <c r="BQ39" s="9">
        <v>6</v>
      </c>
      <c r="BR39" s="9">
        <v>4</v>
      </c>
      <c r="BS39" s="9">
        <v>17</v>
      </c>
      <c r="BT39" s="9">
        <v>1</v>
      </c>
      <c r="BU39" s="9">
        <v>1</v>
      </c>
      <c r="BV39" s="9">
        <v>0</v>
      </c>
      <c r="BW39" s="9">
        <v>0</v>
      </c>
      <c r="BX39" s="9">
        <v>0</v>
      </c>
      <c r="BY39" s="9">
        <v>6</v>
      </c>
      <c r="BZ39" s="9">
        <v>6</v>
      </c>
      <c r="CA39" s="11">
        <f t="shared" si="8"/>
        <v>54</v>
      </c>
      <c r="CB39" s="14">
        <f>CA39:CA54/1.5</f>
        <v>36</v>
      </c>
      <c r="CC39" s="14">
        <f t="shared" si="9"/>
        <v>33.226337448559669</v>
      </c>
    </row>
    <row r="40" spans="1:81" ht="63">
      <c r="A40" s="9">
        <v>34</v>
      </c>
      <c r="B40" s="9" t="s">
        <v>87</v>
      </c>
      <c r="C40" s="15" t="s">
        <v>259</v>
      </c>
      <c r="D40" s="9">
        <v>1</v>
      </c>
      <c r="E40" s="9">
        <v>1</v>
      </c>
      <c r="F40" s="9">
        <v>1</v>
      </c>
      <c r="G40" s="9">
        <v>0</v>
      </c>
      <c r="H40" s="9">
        <v>1</v>
      </c>
      <c r="I40" s="9">
        <v>1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1</v>
      </c>
      <c r="T40" s="9">
        <v>0</v>
      </c>
      <c r="U40" s="9">
        <v>0</v>
      </c>
      <c r="V40" s="9">
        <v>1</v>
      </c>
      <c r="W40" s="9">
        <v>0</v>
      </c>
      <c r="X40" s="9">
        <v>0</v>
      </c>
      <c r="Y40" s="9">
        <v>0</v>
      </c>
      <c r="Z40" s="9">
        <v>1</v>
      </c>
      <c r="AA40" s="9">
        <v>0</v>
      </c>
      <c r="AB40" s="9">
        <v>1</v>
      </c>
      <c r="AC40" s="9">
        <v>0</v>
      </c>
      <c r="AD40" s="9">
        <v>0</v>
      </c>
      <c r="AE40" s="9">
        <v>1</v>
      </c>
      <c r="AF40" s="9">
        <v>1</v>
      </c>
      <c r="AG40" s="9">
        <v>1</v>
      </c>
      <c r="AH40" s="9">
        <v>2</v>
      </c>
      <c r="AI40" s="9">
        <v>1</v>
      </c>
      <c r="AJ40" s="9">
        <v>0</v>
      </c>
      <c r="AK40" s="9">
        <v>1</v>
      </c>
      <c r="AL40" s="9">
        <v>1</v>
      </c>
      <c r="AM40" s="9">
        <v>0</v>
      </c>
      <c r="AN40" s="9">
        <v>2</v>
      </c>
      <c r="AO40" s="9">
        <v>3</v>
      </c>
      <c r="AP40" s="9">
        <v>1</v>
      </c>
      <c r="AQ40" s="9">
        <v>1</v>
      </c>
      <c r="AR40" s="9">
        <v>0</v>
      </c>
      <c r="AS40" s="9">
        <v>2</v>
      </c>
      <c r="AT40" s="9">
        <v>0</v>
      </c>
      <c r="AU40" s="9">
        <v>2</v>
      </c>
      <c r="AV40" s="9">
        <v>2</v>
      </c>
      <c r="AW40" s="9">
        <v>1</v>
      </c>
      <c r="AX40" s="9">
        <v>1</v>
      </c>
      <c r="AY40" s="9">
        <v>1</v>
      </c>
      <c r="AZ40" s="9">
        <v>3</v>
      </c>
      <c r="BA40" s="9">
        <v>1</v>
      </c>
      <c r="BB40" s="9">
        <v>0.5</v>
      </c>
      <c r="BC40" s="9">
        <v>0.5</v>
      </c>
      <c r="BD40" s="9">
        <v>0.5</v>
      </c>
      <c r="BE40" s="9">
        <v>0</v>
      </c>
      <c r="BF40" s="9">
        <v>1.5</v>
      </c>
      <c r="BG40" s="9">
        <v>1.5</v>
      </c>
      <c r="BH40" s="9">
        <v>2.5</v>
      </c>
      <c r="BI40" s="9">
        <v>0.5</v>
      </c>
      <c r="BJ40" s="9">
        <v>2</v>
      </c>
      <c r="BK40" s="9">
        <v>0.5</v>
      </c>
      <c r="BL40" s="11">
        <f t="shared" si="7"/>
        <v>49</v>
      </c>
      <c r="BM40" s="14">
        <f>BL40:BL66/1.215</f>
        <v>40.329218106995881</v>
      </c>
      <c r="BN40" s="9">
        <v>10</v>
      </c>
      <c r="BO40" s="9">
        <v>2</v>
      </c>
      <c r="BP40" s="9">
        <v>2</v>
      </c>
      <c r="BQ40" s="9">
        <v>6.5</v>
      </c>
      <c r="BR40" s="9">
        <v>8</v>
      </c>
      <c r="BS40" s="9">
        <v>4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2</v>
      </c>
      <c r="BZ40" s="9">
        <v>4</v>
      </c>
      <c r="CA40" s="11">
        <f t="shared" si="8"/>
        <v>38.5</v>
      </c>
      <c r="CB40" s="14">
        <f>CA40:CA66/1.5</f>
        <v>25.666666666666668</v>
      </c>
      <c r="CC40" s="14">
        <f t="shared" si="9"/>
        <v>32.997942386831276</v>
      </c>
    </row>
    <row r="41" spans="1:81" ht="110.25">
      <c r="A41" s="9">
        <v>35</v>
      </c>
      <c r="B41" s="9" t="s">
        <v>107</v>
      </c>
      <c r="C41" s="15" t="s">
        <v>258</v>
      </c>
      <c r="D41" s="9">
        <v>0</v>
      </c>
      <c r="E41" s="9">
        <v>1</v>
      </c>
      <c r="F41" s="9">
        <v>1</v>
      </c>
      <c r="G41" s="9">
        <v>0</v>
      </c>
      <c r="H41" s="9">
        <v>1</v>
      </c>
      <c r="I41" s="9">
        <v>1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9">
        <v>1</v>
      </c>
      <c r="T41" s="9">
        <v>0</v>
      </c>
      <c r="U41" s="9">
        <v>1</v>
      </c>
      <c r="V41" s="9">
        <v>0</v>
      </c>
      <c r="W41" s="9">
        <v>0</v>
      </c>
      <c r="X41" s="9">
        <v>0</v>
      </c>
      <c r="Y41" s="9">
        <v>1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</v>
      </c>
      <c r="AJ41" s="9">
        <v>2</v>
      </c>
      <c r="AK41" s="9">
        <v>2</v>
      </c>
      <c r="AL41" s="9">
        <v>0</v>
      </c>
      <c r="AM41" s="9">
        <v>2</v>
      </c>
      <c r="AN41" s="9">
        <v>1</v>
      </c>
      <c r="AO41" s="9">
        <v>1</v>
      </c>
      <c r="AP41" s="9">
        <v>0</v>
      </c>
      <c r="AQ41" s="9">
        <v>3</v>
      </c>
      <c r="AR41" s="9">
        <v>0</v>
      </c>
      <c r="AS41" s="9">
        <v>3</v>
      </c>
      <c r="AT41" s="9">
        <v>0</v>
      </c>
      <c r="AU41" s="9">
        <v>3</v>
      </c>
      <c r="AV41" s="9">
        <v>0</v>
      </c>
      <c r="AW41" s="9">
        <v>1</v>
      </c>
      <c r="AX41" s="9">
        <v>0</v>
      </c>
      <c r="AY41" s="9">
        <v>1</v>
      </c>
      <c r="AZ41" s="9">
        <v>3</v>
      </c>
      <c r="BA41" s="9">
        <v>2</v>
      </c>
      <c r="BB41" s="9">
        <v>1.5</v>
      </c>
      <c r="BC41" s="9">
        <v>0.5</v>
      </c>
      <c r="BD41" s="9">
        <v>1</v>
      </c>
      <c r="BE41" s="9">
        <v>1</v>
      </c>
      <c r="BF41" s="9">
        <v>0</v>
      </c>
      <c r="BG41" s="9">
        <v>1.5</v>
      </c>
      <c r="BH41" s="9">
        <v>2.5</v>
      </c>
      <c r="BI41" s="9">
        <v>3</v>
      </c>
      <c r="BJ41" s="9">
        <v>2</v>
      </c>
      <c r="BK41" s="9">
        <v>0.5</v>
      </c>
      <c r="BL41" s="11">
        <f t="shared" si="7"/>
        <v>47.5</v>
      </c>
      <c r="BM41" s="14">
        <f>BL41:BL67/1.215</f>
        <v>39.094650205761312</v>
      </c>
      <c r="BN41" s="9">
        <v>10</v>
      </c>
      <c r="BO41" s="9">
        <v>2</v>
      </c>
      <c r="BP41" s="9">
        <v>1</v>
      </c>
      <c r="BQ41" s="9">
        <v>5.5</v>
      </c>
      <c r="BR41" s="9">
        <v>4</v>
      </c>
      <c r="BS41" s="9">
        <v>3</v>
      </c>
      <c r="BT41" s="9">
        <v>0</v>
      </c>
      <c r="BU41" s="9">
        <v>0</v>
      </c>
      <c r="BV41" s="9">
        <v>0</v>
      </c>
      <c r="BW41" s="9">
        <v>0</v>
      </c>
      <c r="BX41" s="9">
        <v>4</v>
      </c>
      <c r="BY41" s="9">
        <v>6</v>
      </c>
      <c r="BZ41" s="9">
        <v>4</v>
      </c>
      <c r="CA41" s="11">
        <f t="shared" si="8"/>
        <v>39.5</v>
      </c>
      <c r="CB41" s="14">
        <f>CA41:CA67/1.5</f>
        <v>26.333333333333332</v>
      </c>
      <c r="CC41" s="14">
        <f t="shared" si="9"/>
        <v>32.71399176954732</v>
      </c>
    </row>
    <row r="42" spans="1:81" ht="47.25">
      <c r="A42" s="9">
        <v>36</v>
      </c>
      <c r="B42" s="9" t="s">
        <v>113</v>
      </c>
      <c r="C42" s="15" t="s">
        <v>254</v>
      </c>
      <c r="D42" s="9">
        <v>1</v>
      </c>
      <c r="E42" s="9">
        <v>0</v>
      </c>
      <c r="F42" s="9">
        <v>1</v>
      </c>
      <c r="G42" s="9">
        <v>0</v>
      </c>
      <c r="H42" s="9">
        <v>1</v>
      </c>
      <c r="I42" s="9">
        <v>1</v>
      </c>
      <c r="J42" s="9">
        <v>1</v>
      </c>
      <c r="K42" s="9">
        <v>0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1</v>
      </c>
      <c r="S42" s="9">
        <v>0</v>
      </c>
      <c r="T42" s="9">
        <v>1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1</v>
      </c>
      <c r="AF42" s="9">
        <v>1</v>
      </c>
      <c r="AG42" s="9">
        <v>0</v>
      </c>
      <c r="AH42" s="9">
        <v>0</v>
      </c>
      <c r="AI42" s="9">
        <v>1</v>
      </c>
      <c r="AJ42" s="9">
        <v>2</v>
      </c>
      <c r="AK42" s="9">
        <v>2</v>
      </c>
      <c r="AL42" s="9">
        <v>0</v>
      </c>
      <c r="AM42" s="9">
        <v>2</v>
      </c>
      <c r="AN42" s="9">
        <v>1</v>
      </c>
      <c r="AO42" s="9">
        <v>1</v>
      </c>
      <c r="AP42" s="9">
        <v>0</v>
      </c>
      <c r="AQ42" s="9">
        <v>2</v>
      </c>
      <c r="AR42" s="9">
        <v>0</v>
      </c>
      <c r="AS42" s="9">
        <v>3</v>
      </c>
      <c r="AT42" s="9">
        <v>2</v>
      </c>
      <c r="AU42" s="9">
        <v>1</v>
      </c>
      <c r="AV42" s="9">
        <v>2</v>
      </c>
      <c r="AW42" s="9">
        <v>2</v>
      </c>
      <c r="AX42" s="9">
        <v>2</v>
      </c>
      <c r="AY42" s="9">
        <v>0</v>
      </c>
      <c r="AZ42" s="9">
        <v>0</v>
      </c>
      <c r="BA42" s="9">
        <v>2</v>
      </c>
      <c r="BB42" s="9">
        <v>1.5</v>
      </c>
      <c r="BC42" s="9">
        <v>2.5</v>
      </c>
      <c r="BD42" s="9">
        <v>0.5</v>
      </c>
      <c r="BE42" s="9">
        <v>0</v>
      </c>
      <c r="BF42" s="9">
        <v>0.5</v>
      </c>
      <c r="BG42" s="9">
        <v>1.5</v>
      </c>
      <c r="BH42" s="9">
        <v>0</v>
      </c>
      <c r="BI42" s="9">
        <v>1</v>
      </c>
      <c r="BJ42" s="9">
        <v>0.5</v>
      </c>
      <c r="BK42" s="9">
        <v>0.5</v>
      </c>
      <c r="BL42" s="11">
        <f t="shared" si="7"/>
        <v>45.5</v>
      </c>
      <c r="BM42" s="14">
        <f>BL42:BL68/1.215</f>
        <v>37.44855967078189</v>
      </c>
      <c r="BN42" s="9">
        <v>10</v>
      </c>
      <c r="BO42" s="9">
        <v>0</v>
      </c>
      <c r="BP42" s="9">
        <v>0</v>
      </c>
      <c r="BQ42" s="9">
        <v>6.5</v>
      </c>
      <c r="BR42" s="9">
        <v>4</v>
      </c>
      <c r="BS42" s="9">
        <v>7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6</v>
      </c>
      <c r="BZ42" s="9">
        <v>8</v>
      </c>
      <c r="CA42" s="11">
        <f t="shared" si="8"/>
        <v>41.5</v>
      </c>
      <c r="CB42" s="14">
        <f>CA42:CA68/1.5</f>
        <v>27.666666666666668</v>
      </c>
      <c r="CC42" s="14">
        <f t="shared" si="9"/>
        <v>32.557613168724281</v>
      </c>
    </row>
    <row r="43" spans="1:81" ht="47.25">
      <c r="A43" s="9">
        <v>37</v>
      </c>
      <c r="B43" s="9" t="s">
        <v>140</v>
      </c>
      <c r="C43" s="15" t="s">
        <v>254</v>
      </c>
      <c r="D43" s="9">
        <v>1</v>
      </c>
      <c r="E43" s="9">
        <v>1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1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1</v>
      </c>
      <c r="S43" s="9">
        <v>0</v>
      </c>
      <c r="T43" s="9">
        <v>0</v>
      </c>
      <c r="U43" s="9">
        <v>0</v>
      </c>
      <c r="V43" s="9">
        <v>0</v>
      </c>
      <c r="W43" s="9">
        <v>1</v>
      </c>
      <c r="X43" s="9">
        <v>0</v>
      </c>
      <c r="Y43" s="9">
        <v>0</v>
      </c>
      <c r="Z43" s="9">
        <v>0</v>
      </c>
      <c r="AA43" s="9">
        <v>1</v>
      </c>
      <c r="AB43" s="9">
        <v>0</v>
      </c>
      <c r="AC43" s="9">
        <v>0</v>
      </c>
      <c r="AD43" s="9">
        <v>1</v>
      </c>
      <c r="AE43" s="9">
        <v>0</v>
      </c>
      <c r="AF43" s="9">
        <v>0</v>
      </c>
      <c r="AG43" s="9">
        <v>1</v>
      </c>
      <c r="AH43" s="9">
        <v>0</v>
      </c>
      <c r="AI43" s="9">
        <v>1</v>
      </c>
      <c r="AJ43" s="9">
        <v>2</v>
      </c>
      <c r="AK43" s="9">
        <v>0</v>
      </c>
      <c r="AL43" s="9">
        <v>1</v>
      </c>
      <c r="AM43" s="9">
        <v>2</v>
      </c>
      <c r="AN43" s="9">
        <v>1</v>
      </c>
      <c r="AO43" s="9">
        <v>1</v>
      </c>
      <c r="AP43" s="9">
        <v>0</v>
      </c>
      <c r="AQ43" s="9">
        <v>0</v>
      </c>
      <c r="AR43" s="9">
        <v>1</v>
      </c>
      <c r="AS43" s="9">
        <v>1</v>
      </c>
      <c r="AT43" s="9">
        <v>0</v>
      </c>
      <c r="AU43" s="9">
        <v>3</v>
      </c>
      <c r="AV43" s="9">
        <v>0</v>
      </c>
      <c r="AW43" s="9">
        <v>1</v>
      </c>
      <c r="AX43" s="9">
        <v>2</v>
      </c>
      <c r="AY43" s="9">
        <v>0</v>
      </c>
      <c r="AZ43" s="9">
        <v>2</v>
      </c>
      <c r="BA43" s="9">
        <v>2</v>
      </c>
      <c r="BB43" s="9">
        <v>0.5</v>
      </c>
      <c r="BC43" s="9">
        <v>2</v>
      </c>
      <c r="BD43" s="9">
        <v>0</v>
      </c>
      <c r="BE43" s="9">
        <v>0</v>
      </c>
      <c r="BF43" s="9">
        <v>0</v>
      </c>
      <c r="BG43" s="9">
        <v>1</v>
      </c>
      <c r="BH43" s="9">
        <v>0.5</v>
      </c>
      <c r="BI43" s="9">
        <v>1</v>
      </c>
      <c r="BJ43" s="9">
        <v>0.5</v>
      </c>
      <c r="BK43" s="9">
        <v>0</v>
      </c>
      <c r="BL43" s="11">
        <f t="shared" si="7"/>
        <v>36.5</v>
      </c>
      <c r="BM43" s="14">
        <f>BL43:BL45/1.215</f>
        <v>30.041152263374485</v>
      </c>
      <c r="BN43" s="9">
        <v>10</v>
      </c>
      <c r="BO43" s="9">
        <v>4</v>
      </c>
      <c r="BP43" s="9">
        <v>4</v>
      </c>
      <c r="BQ43" s="9">
        <v>6</v>
      </c>
      <c r="BR43" s="9">
        <v>4</v>
      </c>
      <c r="BS43" s="9">
        <v>2</v>
      </c>
      <c r="BT43" s="9">
        <v>0</v>
      </c>
      <c r="BU43" s="9">
        <v>0</v>
      </c>
      <c r="BV43" s="9">
        <v>3</v>
      </c>
      <c r="BW43" s="9">
        <v>1</v>
      </c>
      <c r="BX43" s="9">
        <v>0</v>
      </c>
      <c r="BY43" s="9">
        <v>6</v>
      </c>
      <c r="BZ43" s="9">
        <v>12</v>
      </c>
      <c r="CA43" s="11">
        <f t="shared" si="8"/>
        <v>52</v>
      </c>
      <c r="CB43" s="14">
        <f>CA43:CA45/1.5</f>
        <v>34.666666666666664</v>
      </c>
      <c r="CC43" s="14">
        <f t="shared" si="9"/>
        <v>32.353909465020578</v>
      </c>
    </row>
    <row r="44" spans="1:81" ht="63">
      <c r="A44" s="9">
        <v>38</v>
      </c>
      <c r="B44" s="9" t="s">
        <v>117</v>
      </c>
      <c r="C44" s="15" t="s">
        <v>234</v>
      </c>
      <c r="D44" s="9">
        <v>1</v>
      </c>
      <c r="E44" s="9">
        <v>1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1</v>
      </c>
      <c r="N44" s="9">
        <v>0</v>
      </c>
      <c r="O44" s="9">
        <v>1</v>
      </c>
      <c r="P44" s="9">
        <v>0</v>
      </c>
      <c r="Q44" s="9">
        <v>0</v>
      </c>
      <c r="R44" s="9">
        <v>1</v>
      </c>
      <c r="S44" s="9">
        <v>0</v>
      </c>
      <c r="T44" s="9">
        <v>1</v>
      </c>
      <c r="U44" s="9">
        <v>1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1</v>
      </c>
      <c r="AF44" s="9">
        <v>1</v>
      </c>
      <c r="AG44" s="9">
        <v>0</v>
      </c>
      <c r="AH44" s="9">
        <v>1</v>
      </c>
      <c r="AI44" s="9">
        <v>2</v>
      </c>
      <c r="AJ44" s="9">
        <v>2</v>
      </c>
      <c r="AK44" s="9">
        <v>1</v>
      </c>
      <c r="AL44" s="9">
        <v>2</v>
      </c>
      <c r="AM44" s="9">
        <v>0</v>
      </c>
      <c r="AN44" s="9">
        <v>0</v>
      </c>
      <c r="AO44" s="9">
        <v>0</v>
      </c>
      <c r="AP44" s="9">
        <v>0</v>
      </c>
      <c r="AQ44" s="9">
        <v>1</v>
      </c>
      <c r="AR44" s="9">
        <v>0</v>
      </c>
      <c r="AS44" s="9">
        <v>2</v>
      </c>
      <c r="AT44" s="9">
        <v>1</v>
      </c>
      <c r="AU44" s="9">
        <v>0</v>
      </c>
      <c r="AV44" s="9">
        <v>3</v>
      </c>
      <c r="AW44" s="9">
        <v>1</v>
      </c>
      <c r="AX44" s="9">
        <v>0</v>
      </c>
      <c r="AY44" s="9">
        <v>0</v>
      </c>
      <c r="AZ44" s="9">
        <v>2</v>
      </c>
      <c r="BA44" s="9">
        <v>2</v>
      </c>
      <c r="BB44" s="9">
        <v>0.5</v>
      </c>
      <c r="BC44" s="9">
        <v>1</v>
      </c>
      <c r="BD44" s="9">
        <v>0.5</v>
      </c>
      <c r="BE44" s="9">
        <v>2</v>
      </c>
      <c r="BF44" s="9">
        <v>0</v>
      </c>
      <c r="BG44" s="9">
        <v>0</v>
      </c>
      <c r="BH44" s="9">
        <v>3</v>
      </c>
      <c r="BI44" s="9">
        <v>1</v>
      </c>
      <c r="BJ44" s="9">
        <v>1</v>
      </c>
      <c r="BK44" s="9">
        <v>0</v>
      </c>
      <c r="BL44" s="11">
        <f t="shared" si="7"/>
        <v>41</v>
      </c>
      <c r="BM44" s="14">
        <f>BL44:BL69/1.215</f>
        <v>33.744855967078188</v>
      </c>
      <c r="BN44" s="9">
        <v>10</v>
      </c>
      <c r="BO44" s="9">
        <v>6</v>
      </c>
      <c r="BP44" s="9">
        <v>8</v>
      </c>
      <c r="BQ44" s="9">
        <v>7.5</v>
      </c>
      <c r="BR44" s="9">
        <v>6</v>
      </c>
      <c r="BS44" s="9">
        <v>7</v>
      </c>
      <c r="BT44" s="9">
        <v>0</v>
      </c>
      <c r="BU44" s="9">
        <v>0</v>
      </c>
      <c r="BV44" s="9">
        <v>0</v>
      </c>
      <c r="BW44" s="9">
        <v>1</v>
      </c>
      <c r="BX44" s="9">
        <v>0</v>
      </c>
      <c r="BY44" s="9">
        <v>0</v>
      </c>
      <c r="BZ44" s="9">
        <v>0</v>
      </c>
      <c r="CA44" s="11">
        <f t="shared" si="8"/>
        <v>45.5</v>
      </c>
      <c r="CB44" s="14">
        <f>CA44:CA69/1.5</f>
        <v>30.333333333333332</v>
      </c>
      <c r="CC44" s="14">
        <f t="shared" si="9"/>
        <v>32.039094650205762</v>
      </c>
    </row>
    <row r="45" spans="1:81" ht="63">
      <c r="A45" s="9">
        <v>39</v>
      </c>
      <c r="B45" s="9" t="s">
        <v>84</v>
      </c>
      <c r="C45" s="15" t="s">
        <v>234</v>
      </c>
      <c r="D45" s="9">
        <v>1</v>
      </c>
      <c r="E45" s="9">
        <v>0</v>
      </c>
      <c r="F45" s="9">
        <v>0</v>
      </c>
      <c r="G45" s="9">
        <v>0</v>
      </c>
      <c r="H45" s="9">
        <v>1</v>
      </c>
      <c r="I45" s="9">
        <v>1</v>
      </c>
      <c r="J45" s="9">
        <v>0</v>
      </c>
      <c r="K45" s="9">
        <v>0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1</v>
      </c>
      <c r="Y45" s="9">
        <v>1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1</v>
      </c>
      <c r="AF45" s="9">
        <v>0</v>
      </c>
      <c r="AG45" s="9">
        <v>0</v>
      </c>
      <c r="AH45" s="9">
        <v>0</v>
      </c>
      <c r="AI45" s="9">
        <v>0</v>
      </c>
      <c r="AJ45" s="9">
        <v>2</v>
      </c>
      <c r="AK45" s="9">
        <v>0</v>
      </c>
      <c r="AL45" s="9">
        <v>2</v>
      </c>
      <c r="AM45" s="9">
        <v>2</v>
      </c>
      <c r="AN45" s="9">
        <v>1</v>
      </c>
      <c r="AO45" s="9">
        <v>1</v>
      </c>
      <c r="AP45" s="9">
        <v>0</v>
      </c>
      <c r="AQ45" s="9">
        <v>0</v>
      </c>
      <c r="AR45" s="9">
        <v>0</v>
      </c>
      <c r="AS45" s="9">
        <v>3</v>
      </c>
      <c r="AT45" s="9">
        <v>3</v>
      </c>
      <c r="AU45" s="9">
        <v>3</v>
      </c>
      <c r="AV45" s="9">
        <v>0</v>
      </c>
      <c r="AW45" s="9">
        <v>2</v>
      </c>
      <c r="AX45" s="9">
        <v>2</v>
      </c>
      <c r="AY45" s="9">
        <v>2</v>
      </c>
      <c r="AZ45" s="9">
        <v>1</v>
      </c>
      <c r="BA45" s="9">
        <v>0</v>
      </c>
      <c r="BB45" s="9">
        <v>1</v>
      </c>
      <c r="BC45" s="9">
        <v>3.5</v>
      </c>
      <c r="BD45" s="9">
        <v>0</v>
      </c>
      <c r="BE45" s="9">
        <v>0.5</v>
      </c>
      <c r="BF45" s="9">
        <v>1</v>
      </c>
      <c r="BG45" s="9">
        <v>1</v>
      </c>
      <c r="BH45" s="9">
        <v>1</v>
      </c>
      <c r="BI45" s="9">
        <v>3</v>
      </c>
      <c r="BJ45" s="9">
        <v>1.5</v>
      </c>
      <c r="BK45" s="9">
        <v>0.5</v>
      </c>
      <c r="BL45" s="11">
        <f t="shared" si="7"/>
        <v>46</v>
      </c>
      <c r="BM45" s="14">
        <f>BL45:BL71/1.215</f>
        <v>37.860082304526749</v>
      </c>
      <c r="BN45" s="9">
        <v>10</v>
      </c>
      <c r="BO45" s="9">
        <v>2</v>
      </c>
      <c r="BP45" s="9">
        <v>2</v>
      </c>
      <c r="BQ45" s="9">
        <v>6.5</v>
      </c>
      <c r="BR45" s="9">
        <v>0</v>
      </c>
      <c r="BS45" s="9">
        <v>6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12</v>
      </c>
      <c r="CA45" s="11">
        <f t="shared" si="8"/>
        <v>38.5</v>
      </c>
      <c r="CB45" s="14">
        <f>CA45:CA71/1.5</f>
        <v>25.666666666666668</v>
      </c>
      <c r="CC45" s="14">
        <f t="shared" si="9"/>
        <v>31.763374485596707</v>
      </c>
    </row>
    <row r="46" spans="1:81" ht="63">
      <c r="A46" s="9">
        <v>40</v>
      </c>
      <c r="B46" s="9" t="s">
        <v>88</v>
      </c>
      <c r="C46" s="17" t="s">
        <v>229</v>
      </c>
      <c r="D46" s="9">
        <v>0</v>
      </c>
      <c r="E46" s="9">
        <v>1</v>
      </c>
      <c r="F46" s="9">
        <v>1</v>
      </c>
      <c r="G46" s="9">
        <v>0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1</v>
      </c>
      <c r="S46" s="9">
        <v>0</v>
      </c>
      <c r="T46" s="9">
        <v>1</v>
      </c>
      <c r="U46" s="9">
        <v>1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1</v>
      </c>
      <c r="AE46" s="9">
        <v>1</v>
      </c>
      <c r="AF46" s="9">
        <v>0</v>
      </c>
      <c r="AG46" s="9">
        <v>1</v>
      </c>
      <c r="AH46" s="9">
        <v>0</v>
      </c>
      <c r="AI46" s="9">
        <v>2</v>
      </c>
      <c r="AJ46" s="9">
        <v>1</v>
      </c>
      <c r="AK46" s="9">
        <v>0</v>
      </c>
      <c r="AL46" s="9">
        <v>0</v>
      </c>
      <c r="AM46" s="9">
        <v>0</v>
      </c>
      <c r="AN46" s="9">
        <v>2</v>
      </c>
      <c r="AO46" s="9">
        <v>1</v>
      </c>
      <c r="AP46" s="9">
        <v>0</v>
      </c>
      <c r="AQ46" s="9">
        <v>3</v>
      </c>
      <c r="AR46" s="9">
        <v>0</v>
      </c>
      <c r="AS46" s="9">
        <v>3</v>
      </c>
      <c r="AT46" s="9">
        <v>2</v>
      </c>
      <c r="AU46" s="9">
        <v>1</v>
      </c>
      <c r="AV46" s="9">
        <v>1</v>
      </c>
      <c r="AW46" s="9">
        <v>0</v>
      </c>
      <c r="AX46" s="9">
        <v>2</v>
      </c>
      <c r="AY46" s="9">
        <v>1</v>
      </c>
      <c r="AZ46" s="9">
        <v>0</v>
      </c>
      <c r="BA46" s="9">
        <v>2</v>
      </c>
      <c r="BB46" s="9">
        <v>1</v>
      </c>
      <c r="BC46" s="9">
        <v>0.5</v>
      </c>
      <c r="BD46" s="9">
        <v>0.5</v>
      </c>
      <c r="BE46" s="9">
        <v>2</v>
      </c>
      <c r="BF46" s="9">
        <v>0</v>
      </c>
      <c r="BG46" s="9">
        <v>2</v>
      </c>
      <c r="BH46" s="9">
        <v>1.5</v>
      </c>
      <c r="BI46" s="9">
        <v>0.5</v>
      </c>
      <c r="BJ46" s="9">
        <v>1.5</v>
      </c>
      <c r="BK46" s="9">
        <v>0.5</v>
      </c>
      <c r="BL46" s="11">
        <f t="shared" si="7"/>
        <v>45</v>
      </c>
      <c r="BM46" s="14">
        <f>BL46:BL72/1.215</f>
        <v>37.037037037037038</v>
      </c>
      <c r="BN46" s="9">
        <v>10</v>
      </c>
      <c r="BO46" s="9">
        <v>4</v>
      </c>
      <c r="BP46" s="9">
        <v>4</v>
      </c>
      <c r="BQ46" s="9">
        <v>3</v>
      </c>
      <c r="BR46" s="9">
        <v>8</v>
      </c>
      <c r="BS46" s="9">
        <v>4</v>
      </c>
      <c r="BT46" s="9">
        <v>0</v>
      </c>
      <c r="BU46" s="9">
        <v>1</v>
      </c>
      <c r="BV46" s="9">
        <v>0</v>
      </c>
      <c r="BW46" s="9">
        <v>1</v>
      </c>
      <c r="BX46" s="9">
        <v>0</v>
      </c>
      <c r="BY46" s="9">
        <v>2</v>
      </c>
      <c r="BZ46" s="9">
        <v>2</v>
      </c>
      <c r="CA46" s="11">
        <f t="shared" si="8"/>
        <v>39</v>
      </c>
      <c r="CB46" s="14">
        <f>CA46:CA72/1.5</f>
        <v>26</v>
      </c>
      <c r="CC46" s="14">
        <f t="shared" si="9"/>
        <v>31.518518518518519</v>
      </c>
    </row>
    <row r="47" spans="1:81" ht="47.25">
      <c r="A47" s="9">
        <v>41</v>
      </c>
      <c r="B47" s="9" t="s">
        <v>126</v>
      </c>
      <c r="C47" s="15" t="s">
        <v>260</v>
      </c>
      <c r="D47" s="9">
        <v>1</v>
      </c>
      <c r="E47" s="9">
        <v>0</v>
      </c>
      <c r="F47" s="9">
        <v>1</v>
      </c>
      <c r="G47" s="9">
        <v>0</v>
      </c>
      <c r="H47" s="9">
        <v>1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9">
        <v>1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1</v>
      </c>
      <c r="AK47" s="9">
        <v>1</v>
      </c>
      <c r="AL47" s="9">
        <v>3</v>
      </c>
      <c r="AM47" s="9">
        <v>2</v>
      </c>
      <c r="AN47" s="9">
        <v>2</v>
      </c>
      <c r="AO47" s="9">
        <v>1</v>
      </c>
      <c r="AP47" s="9">
        <v>2</v>
      </c>
      <c r="AQ47" s="9">
        <v>2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2</v>
      </c>
      <c r="AX47" s="9">
        <v>2</v>
      </c>
      <c r="AY47" s="9">
        <v>1</v>
      </c>
      <c r="AZ47" s="9">
        <v>2</v>
      </c>
      <c r="BA47" s="9">
        <v>2</v>
      </c>
      <c r="BB47" s="9">
        <v>1.5</v>
      </c>
      <c r="BC47" s="9">
        <v>3</v>
      </c>
      <c r="BD47" s="9">
        <v>0</v>
      </c>
      <c r="BE47" s="9">
        <v>1</v>
      </c>
      <c r="BF47" s="9">
        <v>0.5</v>
      </c>
      <c r="BG47" s="9">
        <v>1</v>
      </c>
      <c r="BH47" s="9">
        <v>0.5</v>
      </c>
      <c r="BI47" s="9">
        <v>3</v>
      </c>
      <c r="BJ47" s="9">
        <v>0.5</v>
      </c>
      <c r="BK47" s="9">
        <v>0</v>
      </c>
      <c r="BL47" s="11">
        <f t="shared" si="7"/>
        <v>41</v>
      </c>
      <c r="BM47" s="14">
        <f>BL47:BL63/1.215</f>
        <v>33.744855967078188</v>
      </c>
      <c r="BN47" s="9">
        <v>10</v>
      </c>
      <c r="BO47" s="9">
        <v>4</v>
      </c>
      <c r="BP47" s="9">
        <v>7</v>
      </c>
      <c r="BQ47" s="9">
        <v>0</v>
      </c>
      <c r="BR47" s="9">
        <v>4</v>
      </c>
      <c r="BS47" s="9">
        <v>15</v>
      </c>
      <c r="BT47" s="9">
        <v>1</v>
      </c>
      <c r="BU47" s="9">
        <v>0</v>
      </c>
      <c r="BV47" s="9">
        <v>2</v>
      </c>
      <c r="BW47" s="9">
        <v>0</v>
      </c>
      <c r="BX47" s="9">
        <v>0</v>
      </c>
      <c r="BY47" s="9">
        <v>0</v>
      </c>
      <c r="BZ47" s="9">
        <v>0</v>
      </c>
      <c r="CA47" s="11">
        <f t="shared" si="8"/>
        <v>43</v>
      </c>
      <c r="CB47" s="14">
        <f>CA47:CA63/1.5</f>
        <v>28.666666666666668</v>
      </c>
      <c r="CC47" s="14">
        <f t="shared" si="9"/>
        <v>31.205761316872426</v>
      </c>
    </row>
    <row r="48" spans="1:81" ht="63">
      <c r="A48" s="9">
        <v>42</v>
      </c>
      <c r="B48" s="9" t="s">
        <v>137</v>
      </c>
      <c r="C48" s="15" t="s">
        <v>266</v>
      </c>
      <c r="D48" s="9">
        <v>1</v>
      </c>
      <c r="E48" s="9">
        <v>0</v>
      </c>
      <c r="F48" s="9">
        <v>1</v>
      </c>
      <c r="G48" s="9">
        <v>0</v>
      </c>
      <c r="H48" s="9">
        <v>0</v>
      </c>
      <c r="I48" s="9">
        <v>1</v>
      </c>
      <c r="J48" s="9">
        <v>0</v>
      </c>
      <c r="K48" s="9">
        <v>1</v>
      </c>
      <c r="L48" s="9">
        <v>1</v>
      </c>
      <c r="M48" s="9">
        <v>1</v>
      </c>
      <c r="N48" s="9">
        <v>1</v>
      </c>
      <c r="O48" s="9">
        <v>0</v>
      </c>
      <c r="P48" s="9">
        <v>0</v>
      </c>
      <c r="Q48" s="9">
        <v>0</v>
      </c>
      <c r="R48" s="9">
        <v>1</v>
      </c>
      <c r="S48" s="9">
        <v>0</v>
      </c>
      <c r="T48" s="9">
        <v>1</v>
      </c>
      <c r="U48" s="9">
        <v>1</v>
      </c>
      <c r="V48" s="9">
        <v>0</v>
      </c>
      <c r="W48" s="9">
        <v>0</v>
      </c>
      <c r="X48" s="9">
        <v>1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1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1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1</v>
      </c>
      <c r="BB48" s="9">
        <v>0.5</v>
      </c>
      <c r="BC48" s="9">
        <v>0</v>
      </c>
      <c r="BD48" s="9">
        <v>0</v>
      </c>
      <c r="BE48" s="9">
        <v>1</v>
      </c>
      <c r="BF48" s="9">
        <v>1.5</v>
      </c>
      <c r="BG48" s="9">
        <v>1.5</v>
      </c>
      <c r="BH48" s="9">
        <v>4</v>
      </c>
      <c r="BI48" s="9">
        <v>3</v>
      </c>
      <c r="BJ48" s="9">
        <v>1.5</v>
      </c>
      <c r="BK48" s="9">
        <v>0.5</v>
      </c>
      <c r="BL48" s="11">
        <f t="shared" si="7"/>
        <v>27.5</v>
      </c>
      <c r="BM48" s="14">
        <f>BL48:BL53/1.215</f>
        <v>22.633744855967077</v>
      </c>
      <c r="BN48" s="9">
        <v>10</v>
      </c>
      <c r="BO48" s="9">
        <v>6</v>
      </c>
      <c r="BP48" s="9">
        <v>3</v>
      </c>
      <c r="BQ48" s="9">
        <v>4.5</v>
      </c>
      <c r="BR48" s="9">
        <v>17</v>
      </c>
      <c r="BS48" s="9">
        <v>13</v>
      </c>
      <c r="BT48" s="9">
        <v>2</v>
      </c>
      <c r="BU48" s="9">
        <v>0</v>
      </c>
      <c r="BV48" s="9">
        <v>0</v>
      </c>
      <c r="BW48" s="9">
        <v>0</v>
      </c>
      <c r="BX48" s="9">
        <v>0</v>
      </c>
      <c r="BY48" s="9">
        <v>2</v>
      </c>
      <c r="BZ48" s="9">
        <v>2</v>
      </c>
      <c r="CA48" s="11">
        <f t="shared" si="8"/>
        <v>59.5</v>
      </c>
      <c r="CB48" s="14">
        <f>CA48:CA53/1.5</f>
        <v>39.666666666666664</v>
      </c>
      <c r="CC48" s="14">
        <f t="shared" si="9"/>
        <v>31.150205761316869</v>
      </c>
    </row>
    <row r="49" spans="1:81" ht="47.25">
      <c r="A49" s="9">
        <v>43</v>
      </c>
      <c r="B49" s="9" t="s">
        <v>89</v>
      </c>
      <c r="C49" s="15" t="s">
        <v>254</v>
      </c>
      <c r="D49" s="9">
        <v>1</v>
      </c>
      <c r="E49" s="9">
        <v>0</v>
      </c>
      <c r="F49" s="9">
        <v>1</v>
      </c>
      <c r="G49" s="9">
        <v>0</v>
      </c>
      <c r="H49" s="9">
        <v>1</v>
      </c>
      <c r="I49" s="9">
        <v>0</v>
      </c>
      <c r="J49" s="9">
        <v>1</v>
      </c>
      <c r="K49" s="9">
        <v>1</v>
      </c>
      <c r="L49" s="9">
        <v>0</v>
      </c>
      <c r="M49" s="9">
        <v>1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1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1</v>
      </c>
      <c r="AA49" s="9">
        <v>0</v>
      </c>
      <c r="AB49" s="9">
        <v>0</v>
      </c>
      <c r="AC49" s="9">
        <v>0</v>
      </c>
      <c r="AD49" s="9">
        <v>0</v>
      </c>
      <c r="AE49" s="9">
        <v>1</v>
      </c>
      <c r="AF49" s="9">
        <v>0</v>
      </c>
      <c r="AG49" s="9">
        <v>1</v>
      </c>
      <c r="AH49" s="9">
        <v>0</v>
      </c>
      <c r="AI49" s="9">
        <v>1</v>
      </c>
      <c r="AJ49" s="9">
        <v>1</v>
      </c>
      <c r="AK49" s="9">
        <v>0</v>
      </c>
      <c r="AL49" s="9">
        <v>1</v>
      </c>
      <c r="AM49" s="9">
        <v>1</v>
      </c>
      <c r="AN49" s="9">
        <v>2</v>
      </c>
      <c r="AO49" s="9">
        <v>0</v>
      </c>
      <c r="AP49" s="9">
        <v>0</v>
      </c>
      <c r="AQ49" s="9">
        <v>3</v>
      </c>
      <c r="AR49" s="9">
        <v>0</v>
      </c>
      <c r="AS49" s="9">
        <v>3</v>
      </c>
      <c r="AT49" s="9">
        <v>2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2</v>
      </c>
      <c r="BA49" s="9">
        <v>0</v>
      </c>
      <c r="BB49" s="9">
        <v>1</v>
      </c>
      <c r="BC49" s="9">
        <v>0</v>
      </c>
      <c r="BD49" s="9">
        <v>0</v>
      </c>
      <c r="BE49" s="9">
        <v>2</v>
      </c>
      <c r="BF49" s="9">
        <v>1.5</v>
      </c>
      <c r="BG49" s="9">
        <v>2</v>
      </c>
      <c r="BH49" s="9">
        <v>4</v>
      </c>
      <c r="BI49" s="9">
        <v>3</v>
      </c>
      <c r="BJ49" s="9">
        <v>1</v>
      </c>
      <c r="BK49" s="9">
        <v>1</v>
      </c>
      <c r="BL49" s="11">
        <f t="shared" si="7"/>
        <v>43.5</v>
      </c>
      <c r="BM49" s="14">
        <f>BL49:BL75/1.215</f>
        <v>35.802469135802468</v>
      </c>
      <c r="BN49" s="9">
        <v>10</v>
      </c>
      <c r="BO49" s="9">
        <v>4</v>
      </c>
      <c r="BP49" s="9">
        <v>0</v>
      </c>
      <c r="BQ49" s="9">
        <v>7.5</v>
      </c>
      <c r="BR49" s="9">
        <v>6</v>
      </c>
      <c r="BS49" s="9">
        <v>2</v>
      </c>
      <c r="BT49" s="9">
        <v>0</v>
      </c>
      <c r="BU49" s="9">
        <v>0</v>
      </c>
      <c r="BV49" s="9">
        <v>2</v>
      </c>
      <c r="BW49" s="9">
        <v>0</v>
      </c>
      <c r="BX49" s="9">
        <v>0</v>
      </c>
      <c r="BY49" s="9">
        <v>0</v>
      </c>
      <c r="BZ49" s="9">
        <v>8</v>
      </c>
      <c r="CA49" s="11">
        <f t="shared" si="8"/>
        <v>39.5</v>
      </c>
      <c r="CB49" s="14">
        <f>CA49:CA75/1.5</f>
        <v>26.333333333333332</v>
      </c>
      <c r="CC49" s="14">
        <f t="shared" si="9"/>
        <v>31.067901234567898</v>
      </c>
    </row>
    <row r="50" spans="1:81" ht="110.25">
      <c r="A50" s="9">
        <v>44</v>
      </c>
      <c r="B50" s="9" t="s">
        <v>102</v>
      </c>
      <c r="C50" s="15" t="s">
        <v>258</v>
      </c>
      <c r="D50" s="9">
        <v>1</v>
      </c>
      <c r="E50" s="9">
        <v>1</v>
      </c>
      <c r="F50" s="9">
        <v>1</v>
      </c>
      <c r="G50" s="9">
        <v>0</v>
      </c>
      <c r="H50" s="9">
        <v>1</v>
      </c>
      <c r="I50" s="9">
        <v>1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1</v>
      </c>
      <c r="AI50" s="9">
        <v>1</v>
      </c>
      <c r="AJ50" s="9">
        <v>0</v>
      </c>
      <c r="AK50" s="9">
        <v>1</v>
      </c>
      <c r="AL50" s="9">
        <v>0</v>
      </c>
      <c r="AM50" s="9">
        <v>1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1</v>
      </c>
      <c r="AT50" s="9">
        <v>1</v>
      </c>
      <c r="AU50" s="9">
        <v>0</v>
      </c>
      <c r="AV50" s="9">
        <v>0</v>
      </c>
      <c r="AW50" s="9">
        <v>0</v>
      </c>
      <c r="AX50" s="9">
        <v>1</v>
      </c>
      <c r="AY50" s="9">
        <v>1</v>
      </c>
      <c r="AZ50" s="9">
        <v>2</v>
      </c>
      <c r="BA50" s="9">
        <v>2</v>
      </c>
      <c r="BB50" s="9">
        <v>1</v>
      </c>
      <c r="BC50" s="9">
        <v>1</v>
      </c>
      <c r="BD50" s="9">
        <v>1</v>
      </c>
      <c r="BE50" s="9">
        <v>0</v>
      </c>
      <c r="BF50" s="9">
        <v>0.5</v>
      </c>
      <c r="BG50" s="9">
        <v>1.5</v>
      </c>
      <c r="BH50" s="9">
        <v>0.5</v>
      </c>
      <c r="BI50" s="9">
        <v>1</v>
      </c>
      <c r="BJ50" s="9">
        <v>0.5</v>
      </c>
      <c r="BK50" s="9">
        <v>0</v>
      </c>
      <c r="BL50" s="11">
        <f t="shared" si="7"/>
        <v>27</v>
      </c>
      <c r="BM50" s="14">
        <f>BL50:BL76/1.215</f>
        <v>22.222222222222221</v>
      </c>
      <c r="BN50" s="9">
        <v>10</v>
      </c>
      <c r="BO50" s="9">
        <v>6</v>
      </c>
      <c r="BP50" s="9">
        <v>13</v>
      </c>
      <c r="BQ50" s="9">
        <v>5.5</v>
      </c>
      <c r="BR50" s="9">
        <v>9</v>
      </c>
      <c r="BS50" s="9">
        <v>4</v>
      </c>
      <c r="BT50" s="9">
        <v>1</v>
      </c>
      <c r="BU50" s="9">
        <v>0</v>
      </c>
      <c r="BV50" s="9">
        <v>0</v>
      </c>
      <c r="BW50" s="9">
        <v>0</v>
      </c>
      <c r="BX50" s="9">
        <v>0</v>
      </c>
      <c r="BY50" s="9">
        <v>2</v>
      </c>
      <c r="BZ50" s="9">
        <v>8</v>
      </c>
      <c r="CA50" s="11">
        <f t="shared" si="8"/>
        <v>58.5</v>
      </c>
      <c r="CB50" s="14">
        <f>CA50:CA76/1.5</f>
        <v>39</v>
      </c>
      <c r="CC50" s="14">
        <f t="shared" si="9"/>
        <v>30.611111111111111</v>
      </c>
    </row>
    <row r="51" spans="1:81" ht="47.25">
      <c r="A51" s="9">
        <v>45</v>
      </c>
      <c r="B51" s="9" t="s">
        <v>98</v>
      </c>
      <c r="C51" s="15" t="s">
        <v>260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1</v>
      </c>
      <c r="R51" s="9">
        <v>0</v>
      </c>
      <c r="S51" s="9">
        <v>0</v>
      </c>
      <c r="T51" s="9">
        <v>1</v>
      </c>
      <c r="U51" s="9">
        <v>0</v>
      </c>
      <c r="V51" s="9">
        <v>0</v>
      </c>
      <c r="W51" s="9">
        <v>0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2</v>
      </c>
      <c r="AI51" s="9">
        <v>0</v>
      </c>
      <c r="AJ51" s="9">
        <v>1</v>
      </c>
      <c r="AK51" s="9">
        <v>1</v>
      </c>
      <c r="AL51" s="9">
        <v>0</v>
      </c>
      <c r="AM51" s="9">
        <v>0</v>
      </c>
      <c r="AN51" s="9">
        <v>1</v>
      </c>
      <c r="AO51" s="9">
        <v>2</v>
      </c>
      <c r="AP51" s="9">
        <v>0</v>
      </c>
      <c r="AQ51" s="9">
        <v>2</v>
      </c>
      <c r="AR51" s="9">
        <v>1</v>
      </c>
      <c r="AS51" s="9">
        <v>3</v>
      </c>
      <c r="AT51" s="9">
        <v>0</v>
      </c>
      <c r="AU51" s="9">
        <v>0</v>
      </c>
      <c r="AV51" s="9">
        <v>0</v>
      </c>
      <c r="AW51" s="9">
        <v>2</v>
      </c>
      <c r="AX51" s="9">
        <v>1</v>
      </c>
      <c r="AY51" s="9">
        <v>1</v>
      </c>
      <c r="AZ51" s="9">
        <v>0</v>
      </c>
      <c r="BA51" s="9">
        <v>2</v>
      </c>
      <c r="BB51" s="9">
        <v>0.5</v>
      </c>
      <c r="BC51" s="9">
        <v>2.5</v>
      </c>
      <c r="BD51" s="9">
        <v>0.5</v>
      </c>
      <c r="BE51" s="9">
        <v>0</v>
      </c>
      <c r="BF51" s="9">
        <v>0</v>
      </c>
      <c r="BG51" s="9">
        <v>2</v>
      </c>
      <c r="BH51" s="9">
        <v>1.5</v>
      </c>
      <c r="BI51" s="9">
        <v>2</v>
      </c>
      <c r="BJ51" s="9">
        <v>1.5</v>
      </c>
      <c r="BK51" s="9">
        <v>0</v>
      </c>
      <c r="BL51" s="11">
        <f t="shared" si="7"/>
        <v>33.5</v>
      </c>
      <c r="BM51" s="14">
        <f>BL51:BL77/1.215</f>
        <v>27.572016460905349</v>
      </c>
      <c r="BN51" s="9">
        <v>10</v>
      </c>
      <c r="BO51" s="9">
        <v>6</v>
      </c>
      <c r="BP51" s="9">
        <v>4</v>
      </c>
      <c r="BQ51" s="9">
        <v>6</v>
      </c>
      <c r="BR51" s="9">
        <v>0</v>
      </c>
      <c r="BS51" s="9">
        <v>5</v>
      </c>
      <c r="BT51" s="9">
        <v>0</v>
      </c>
      <c r="BU51" s="9">
        <v>0</v>
      </c>
      <c r="BV51" s="9">
        <v>0</v>
      </c>
      <c r="BW51" s="9">
        <v>2</v>
      </c>
      <c r="BX51" s="9">
        <v>0</v>
      </c>
      <c r="BY51" s="9">
        <v>2</v>
      </c>
      <c r="BZ51" s="9">
        <v>14</v>
      </c>
      <c r="CA51" s="11">
        <f t="shared" si="8"/>
        <v>49</v>
      </c>
      <c r="CB51" s="14">
        <f>CA51:CA77/1.5</f>
        <v>32.666666666666664</v>
      </c>
      <c r="CC51" s="14">
        <f t="shared" si="9"/>
        <v>30.119341563786008</v>
      </c>
    </row>
    <row r="52" spans="1:81" ht="63">
      <c r="A52" s="9">
        <v>46</v>
      </c>
      <c r="B52" s="9" t="s">
        <v>119</v>
      </c>
      <c r="C52" s="15" t="s">
        <v>234</v>
      </c>
      <c r="D52" s="9">
        <v>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0</v>
      </c>
      <c r="O52" s="9">
        <v>0</v>
      </c>
      <c r="P52" s="9">
        <v>1</v>
      </c>
      <c r="Q52" s="9">
        <v>0</v>
      </c>
      <c r="R52" s="9">
        <v>0</v>
      </c>
      <c r="S52" s="9">
        <v>1</v>
      </c>
      <c r="T52" s="9">
        <v>0</v>
      </c>
      <c r="U52" s="9">
        <v>0</v>
      </c>
      <c r="V52" s="9">
        <v>0</v>
      </c>
      <c r="W52" s="9">
        <v>0</v>
      </c>
      <c r="X52" s="9">
        <v>1</v>
      </c>
      <c r="Y52" s="9">
        <v>0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</v>
      </c>
      <c r="AJ52" s="9">
        <v>2</v>
      </c>
      <c r="AK52" s="9">
        <v>1</v>
      </c>
      <c r="AL52" s="9">
        <v>0</v>
      </c>
      <c r="AM52" s="9">
        <v>1</v>
      </c>
      <c r="AN52" s="9">
        <v>2</v>
      </c>
      <c r="AO52" s="9">
        <v>0</v>
      </c>
      <c r="AP52" s="9">
        <v>0</v>
      </c>
      <c r="AQ52" s="9">
        <v>0</v>
      </c>
      <c r="AR52" s="9">
        <v>2</v>
      </c>
      <c r="AS52" s="9">
        <v>2</v>
      </c>
      <c r="AT52" s="9">
        <v>2</v>
      </c>
      <c r="AU52" s="9">
        <v>1</v>
      </c>
      <c r="AV52" s="9">
        <v>0</v>
      </c>
      <c r="AW52" s="9">
        <v>1</v>
      </c>
      <c r="AX52" s="9">
        <v>0</v>
      </c>
      <c r="AY52" s="9">
        <v>0</v>
      </c>
      <c r="AZ52" s="9">
        <v>0</v>
      </c>
      <c r="BA52" s="9">
        <v>1</v>
      </c>
      <c r="BB52" s="9">
        <v>0.5</v>
      </c>
      <c r="BC52" s="9">
        <v>1</v>
      </c>
      <c r="BD52" s="9">
        <v>0.5</v>
      </c>
      <c r="BE52" s="9">
        <v>1</v>
      </c>
      <c r="BF52" s="9">
        <v>0.5</v>
      </c>
      <c r="BG52" s="9">
        <v>2</v>
      </c>
      <c r="BH52" s="9">
        <v>1.5</v>
      </c>
      <c r="BI52" s="9">
        <v>1</v>
      </c>
      <c r="BJ52" s="9">
        <v>1</v>
      </c>
      <c r="BK52" s="9">
        <v>0</v>
      </c>
      <c r="BL52" s="11">
        <f t="shared" si="7"/>
        <v>32</v>
      </c>
      <c r="BM52" s="14">
        <f>BL52:BL75/1.215</f>
        <v>26.337448559670779</v>
      </c>
      <c r="BN52" s="9">
        <v>10</v>
      </c>
      <c r="BO52" s="9">
        <v>4</v>
      </c>
      <c r="BP52" s="9">
        <v>3</v>
      </c>
      <c r="BQ52" s="9">
        <v>6.5</v>
      </c>
      <c r="BR52" s="9">
        <v>4</v>
      </c>
      <c r="BS52" s="9">
        <v>7</v>
      </c>
      <c r="BT52" s="9">
        <v>1</v>
      </c>
      <c r="BU52" s="9">
        <v>1</v>
      </c>
      <c r="BV52" s="9">
        <v>1</v>
      </c>
      <c r="BW52" s="9">
        <v>0</v>
      </c>
      <c r="BX52" s="9">
        <v>1</v>
      </c>
      <c r="BY52" s="9">
        <v>2</v>
      </c>
      <c r="BZ52" s="9">
        <v>6</v>
      </c>
      <c r="CA52" s="11">
        <f t="shared" si="8"/>
        <v>46.5</v>
      </c>
      <c r="CB52" s="14">
        <f>CA52:CA75/1.5</f>
        <v>31</v>
      </c>
      <c r="CC52" s="14">
        <f t="shared" si="9"/>
        <v>28.668724279835388</v>
      </c>
    </row>
    <row r="53" spans="1:81" ht="63">
      <c r="A53" s="9">
        <v>47</v>
      </c>
      <c r="B53" s="9" t="s">
        <v>136</v>
      </c>
      <c r="C53" s="15" t="s">
        <v>230</v>
      </c>
      <c r="D53" s="9">
        <v>1</v>
      </c>
      <c r="E53" s="9">
        <v>0</v>
      </c>
      <c r="F53" s="9">
        <v>1</v>
      </c>
      <c r="G53" s="9">
        <v>0</v>
      </c>
      <c r="H53" s="9">
        <v>0</v>
      </c>
      <c r="I53" s="9">
        <v>1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  <c r="S53" s="9">
        <v>0</v>
      </c>
      <c r="T53" s="9">
        <v>0</v>
      </c>
      <c r="U53" s="9">
        <v>1</v>
      </c>
      <c r="V53" s="9">
        <v>0</v>
      </c>
      <c r="W53" s="9">
        <v>1</v>
      </c>
      <c r="X53" s="9">
        <v>0</v>
      </c>
      <c r="Y53" s="9">
        <v>1</v>
      </c>
      <c r="Z53" s="9">
        <v>0</v>
      </c>
      <c r="AA53" s="9">
        <v>1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1</v>
      </c>
      <c r="AH53" s="9">
        <v>0</v>
      </c>
      <c r="AI53" s="9">
        <v>0</v>
      </c>
      <c r="AJ53" s="9">
        <v>1</v>
      </c>
      <c r="AK53" s="9">
        <v>1</v>
      </c>
      <c r="AL53" s="9">
        <v>3</v>
      </c>
      <c r="AM53" s="9">
        <v>0</v>
      </c>
      <c r="AN53" s="9">
        <v>2</v>
      </c>
      <c r="AO53" s="9">
        <v>0</v>
      </c>
      <c r="AP53" s="9">
        <v>2</v>
      </c>
      <c r="AQ53" s="9">
        <v>1</v>
      </c>
      <c r="AR53" s="9">
        <v>1</v>
      </c>
      <c r="AS53" s="9">
        <v>1</v>
      </c>
      <c r="AT53" s="9">
        <v>0</v>
      </c>
      <c r="AU53" s="9">
        <v>1</v>
      </c>
      <c r="AV53" s="9">
        <v>0</v>
      </c>
      <c r="AW53" s="9">
        <v>0</v>
      </c>
      <c r="AX53" s="9">
        <v>2</v>
      </c>
      <c r="AY53" s="9">
        <v>1</v>
      </c>
      <c r="AZ53" s="9">
        <v>0</v>
      </c>
      <c r="BA53" s="9">
        <v>2</v>
      </c>
      <c r="BB53" s="9">
        <v>0.5</v>
      </c>
      <c r="BC53" s="9">
        <v>0.5</v>
      </c>
      <c r="BD53" s="9">
        <v>1.5</v>
      </c>
      <c r="BE53" s="9">
        <v>1</v>
      </c>
      <c r="BF53" s="9">
        <v>0.5</v>
      </c>
      <c r="BG53" s="9">
        <v>1.5</v>
      </c>
      <c r="BH53" s="9">
        <v>2.5</v>
      </c>
      <c r="BI53" s="9">
        <v>1.5</v>
      </c>
      <c r="BJ53" s="9">
        <v>1.5</v>
      </c>
      <c r="BK53" s="9">
        <v>0</v>
      </c>
      <c r="BL53" s="11">
        <f t="shared" si="7"/>
        <v>39</v>
      </c>
      <c r="BM53" s="14">
        <f>BL53:BL59/1.215</f>
        <v>32.098765432098766</v>
      </c>
      <c r="BN53" s="9">
        <v>10</v>
      </c>
      <c r="BO53" s="9">
        <v>4</v>
      </c>
      <c r="BP53" s="9">
        <v>0</v>
      </c>
      <c r="BQ53" s="9">
        <v>6.5</v>
      </c>
      <c r="BR53" s="9">
        <v>8</v>
      </c>
      <c r="BS53" s="9">
        <v>5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4</v>
      </c>
      <c r="CA53" s="11">
        <f t="shared" si="8"/>
        <v>37.5</v>
      </c>
      <c r="CB53" s="14">
        <f>CA53:CA59/1.5</f>
        <v>25</v>
      </c>
      <c r="CC53" s="14">
        <f t="shared" si="9"/>
        <v>28.549382716049383</v>
      </c>
    </row>
    <row r="54" spans="1:81" ht="63">
      <c r="A54" s="9">
        <v>48</v>
      </c>
      <c r="B54" s="9" t="s">
        <v>124</v>
      </c>
      <c r="C54" s="15" t="s">
        <v>234</v>
      </c>
      <c r="D54" s="9">
        <v>0</v>
      </c>
      <c r="E54" s="9">
        <v>0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1</v>
      </c>
      <c r="Q54" s="9">
        <v>1</v>
      </c>
      <c r="R54" s="9">
        <v>1</v>
      </c>
      <c r="S54" s="9">
        <v>0</v>
      </c>
      <c r="T54" s="9">
        <v>1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1</v>
      </c>
      <c r="AE54" s="9">
        <v>1</v>
      </c>
      <c r="AF54" s="9">
        <v>0</v>
      </c>
      <c r="AG54" s="9">
        <v>0</v>
      </c>
      <c r="AH54" s="9">
        <v>0</v>
      </c>
      <c r="AI54" s="9">
        <v>3</v>
      </c>
      <c r="AJ54" s="9">
        <v>2</v>
      </c>
      <c r="AK54" s="9">
        <v>0</v>
      </c>
      <c r="AL54" s="9">
        <v>1</v>
      </c>
      <c r="AM54" s="9">
        <v>0</v>
      </c>
      <c r="AN54" s="9">
        <v>0</v>
      </c>
      <c r="AO54" s="9">
        <v>0</v>
      </c>
      <c r="AP54" s="9">
        <v>1</v>
      </c>
      <c r="AQ54" s="9">
        <v>1</v>
      </c>
      <c r="AR54" s="9">
        <v>0</v>
      </c>
      <c r="AS54" s="9">
        <v>1</v>
      </c>
      <c r="AT54" s="9">
        <v>1</v>
      </c>
      <c r="AU54" s="9">
        <v>2</v>
      </c>
      <c r="AV54" s="9">
        <v>1</v>
      </c>
      <c r="AW54" s="9">
        <v>0</v>
      </c>
      <c r="AX54" s="9">
        <v>1</v>
      </c>
      <c r="AY54" s="9">
        <v>0</v>
      </c>
      <c r="AZ54" s="9">
        <v>0</v>
      </c>
      <c r="BA54" s="9">
        <v>0</v>
      </c>
      <c r="BB54" s="9">
        <v>0.5</v>
      </c>
      <c r="BC54" s="9">
        <v>2</v>
      </c>
      <c r="BD54" s="9">
        <v>0</v>
      </c>
      <c r="BE54" s="9">
        <v>2</v>
      </c>
      <c r="BF54" s="9">
        <v>0</v>
      </c>
      <c r="BG54" s="9">
        <v>1</v>
      </c>
      <c r="BH54" s="9">
        <v>0.5</v>
      </c>
      <c r="BI54" s="9">
        <v>1.5</v>
      </c>
      <c r="BJ54" s="9">
        <v>0</v>
      </c>
      <c r="BK54" s="9">
        <v>0.5</v>
      </c>
      <c r="BL54" s="11">
        <f t="shared" si="7"/>
        <v>32</v>
      </c>
      <c r="BM54" s="14">
        <f>BL54:BL72/1.215</f>
        <v>26.337448559670779</v>
      </c>
      <c r="BN54" s="9">
        <v>10</v>
      </c>
      <c r="BO54" s="9">
        <v>4</v>
      </c>
      <c r="BP54" s="9">
        <v>5</v>
      </c>
      <c r="BQ54" s="9">
        <v>7</v>
      </c>
      <c r="BR54" s="9">
        <v>0</v>
      </c>
      <c r="BS54" s="9">
        <v>7</v>
      </c>
      <c r="BT54" s="9">
        <v>1</v>
      </c>
      <c r="BU54" s="9">
        <v>1</v>
      </c>
      <c r="BV54" s="9">
        <v>0</v>
      </c>
      <c r="BW54" s="9">
        <v>0</v>
      </c>
      <c r="BX54" s="9">
        <v>0</v>
      </c>
      <c r="BY54" s="9">
        <v>2</v>
      </c>
      <c r="BZ54" s="9">
        <v>8</v>
      </c>
      <c r="CA54" s="11">
        <f t="shared" si="8"/>
        <v>45</v>
      </c>
      <c r="CB54" s="14">
        <f>CA54:CA72/1.5</f>
        <v>30</v>
      </c>
      <c r="CC54" s="14">
        <f t="shared" si="9"/>
        <v>28.168724279835388</v>
      </c>
    </row>
    <row r="55" spans="1:81" ht="110.25">
      <c r="A55" s="9">
        <v>49</v>
      </c>
      <c r="B55" s="9" t="s">
        <v>118</v>
      </c>
      <c r="C55" s="15" t="s">
        <v>258</v>
      </c>
      <c r="D55" s="9">
        <v>1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0</v>
      </c>
      <c r="W55" s="9">
        <v>0</v>
      </c>
      <c r="X55" s="9">
        <v>1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1</v>
      </c>
      <c r="AG55" s="9">
        <v>0</v>
      </c>
      <c r="AH55" s="9">
        <v>1</v>
      </c>
      <c r="AI55" s="9">
        <v>2</v>
      </c>
      <c r="AJ55" s="9">
        <v>0</v>
      </c>
      <c r="AK55" s="9">
        <v>0</v>
      </c>
      <c r="AL55" s="9">
        <v>2</v>
      </c>
      <c r="AM55" s="9">
        <v>1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3</v>
      </c>
      <c r="AT55" s="9">
        <v>2</v>
      </c>
      <c r="AU55" s="9">
        <v>3</v>
      </c>
      <c r="AV55" s="9">
        <v>0</v>
      </c>
      <c r="AW55" s="9">
        <v>0</v>
      </c>
      <c r="AX55" s="9">
        <v>1</v>
      </c>
      <c r="AY55" s="9">
        <v>1</v>
      </c>
      <c r="AZ55" s="9">
        <v>3</v>
      </c>
      <c r="BA55" s="9">
        <v>2</v>
      </c>
      <c r="BB55" s="9">
        <v>0</v>
      </c>
      <c r="BC55" s="9">
        <v>0.5</v>
      </c>
      <c r="BD55" s="9">
        <v>0.5</v>
      </c>
      <c r="BE55" s="9">
        <v>0</v>
      </c>
      <c r="BF55" s="9">
        <v>0</v>
      </c>
      <c r="BG55" s="9">
        <v>0</v>
      </c>
      <c r="BH55" s="9">
        <v>0</v>
      </c>
      <c r="BI55" s="9">
        <v>0.5</v>
      </c>
      <c r="BJ55" s="9">
        <v>2.5</v>
      </c>
      <c r="BK55" s="9">
        <v>1</v>
      </c>
      <c r="BL55" s="11">
        <f t="shared" si="7"/>
        <v>31</v>
      </c>
      <c r="BM55" s="14">
        <f>BL55:BL77/1.215</f>
        <v>25.514403292181068</v>
      </c>
      <c r="BN55" s="9">
        <v>10</v>
      </c>
      <c r="BO55" s="9">
        <v>4</v>
      </c>
      <c r="BP55" s="9">
        <v>4</v>
      </c>
      <c r="BQ55" s="9">
        <v>8</v>
      </c>
      <c r="BR55" s="9">
        <v>8</v>
      </c>
      <c r="BS55" s="9">
        <v>5</v>
      </c>
      <c r="BT55" s="9">
        <v>1</v>
      </c>
      <c r="BU55" s="9">
        <v>0</v>
      </c>
      <c r="BV55" s="9">
        <v>0</v>
      </c>
      <c r="BW55" s="9">
        <v>0</v>
      </c>
      <c r="BX55" s="9">
        <v>2</v>
      </c>
      <c r="BY55" s="9">
        <v>2</v>
      </c>
      <c r="BZ55" s="9">
        <v>2</v>
      </c>
      <c r="CA55" s="11">
        <f t="shared" si="8"/>
        <v>46</v>
      </c>
      <c r="CB55" s="14">
        <f>CA55:CA77/1.5</f>
        <v>30.666666666666668</v>
      </c>
      <c r="CC55" s="14">
        <f t="shared" si="9"/>
        <v>28.090534979423868</v>
      </c>
    </row>
    <row r="56" spans="1:81" ht="63">
      <c r="A56" s="9">
        <v>50</v>
      </c>
      <c r="B56" s="9" t="s">
        <v>116</v>
      </c>
      <c r="C56" s="17" t="s">
        <v>229</v>
      </c>
      <c r="D56" s="9">
        <v>1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1</v>
      </c>
      <c r="Y56" s="9">
        <v>1</v>
      </c>
      <c r="Z56" s="9">
        <v>0</v>
      </c>
      <c r="AA56" s="9">
        <v>0</v>
      </c>
      <c r="AB56" s="9">
        <v>0</v>
      </c>
      <c r="AC56" s="9">
        <v>0</v>
      </c>
      <c r="AD56" s="9">
        <v>1</v>
      </c>
      <c r="AE56" s="9">
        <v>0</v>
      </c>
      <c r="AF56" s="9">
        <v>0</v>
      </c>
      <c r="AG56" s="9">
        <v>0</v>
      </c>
      <c r="AH56" s="9">
        <v>0</v>
      </c>
      <c r="AI56" s="9">
        <v>2</v>
      </c>
      <c r="AJ56" s="9">
        <v>1</v>
      </c>
      <c r="AK56" s="9">
        <v>0</v>
      </c>
      <c r="AL56" s="9">
        <v>3</v>
      </c>
      <c r="AM56" s="9">
        <v>2</v>
      </c>
      <c r="AN56" s="9">
        <v>2</v>
      </c>
      <c r="AO56" s="9">
        <v>1</v>
      </c>
      <c r="AP56" s="9">
        <v>0</v>
      </c>
      <c r="AQ56" s="9">
        <v>0</v>
      </c>
      <c r="AR56" s="9">
        <v>1</v>
      </c>
      <c r="AS56" s="9">
        <v>3</v>
      </c>
      <c r="AT56" s="9">
        <v>0</v>
      </c>
      <c r="AU56" s="9">
        <v>0</v>
      </c>
      <c r="AV56" s="9">
        <v>0</v>
      </c>
      <c r="AW56" s="9">
        <v>2</v>
      </c>
      <c r="AX56" s="9">
        <v>1</v>
      </c>
      <c r="AY56" s="9">
        <v>0</v>
      </c>
      <c r="AZ56" s="9">
        <v>0</v>
      </c>
      <c r="BA56" s="9">
        <v>0</v>
      </c>
      <c r="BB56" s="9">
        <v>0.5</v>
      </c>
      <c r="BC56" s="9">
        <v>1</v>
      </c>
      <c r="BD56" s="9">
        <v>0</v>
      </c>
      <c r="BE56" s="9">
        <v>2</v>
      </c>
      <c r="BF56" s="9">
        <v>1</v>
      </c>
      <c r="BG56" s="9">
        <v>1</v>
      </c>
      <c r="BH56" s="9">
        <v>1</v>
      </c>
      <c r="BI56" s="9">
        <v>0</v>
      </c>
      <c r="BJ56" s="9">
        <v>0.5</v>
      </c>
      <c r="BK56" s="9">
        <v>0</v>
      </c>
      <c r="BL56" s="11">
        <f t="shared" si="7"/>
        <v>33</v>
      </c>
      <c r="BM56" s="14">
        <f>BL56:BL77/1.215</f>
        <v>27.160493827160494</v>
      </c>
      <c r="BN56" s="9">
        <v>10</v>
      </c>
      <c r="BO56" s="9">
        <v>4</v>
      </c>
      <c r="BP56" s="9">
        <v>2</v>
      </c>
      <c r="BQ56" s="9">
        <v>7</v>
      </c>
      <c r="BR56" s="9">
        <v>4</v>
      </c>
      <c r="BS56" s="9">
        <v>6</v>
      </c>
      <c r="BT56" s="9">
        <v>1</v>
      </c>
      <c r="BU56" s="9">
        <v>1</v>
      </c>
      <c r="BV56" s="9">
        <v>0</v>
      </c>
      <c r="BW56" s="9">
        <v>0</v>
      </c>
      <c r="BX56" s="9">
        <v>0</v>
      </c>
      <c r="BY56" s="9">
        <v>6</v>
      </c>
      <c r="BZ56" s="9">
        <v>2</v>
      </c>
      <c r="CA56" s="11">
        <f t="shared" si="8"/>
        <v>43</v>
      </c>
      <c r="CB56" s="14">
        <f>CA56:CA77/1.5</f>
        <v>28.666666666666668</v>
      </c>
      <c r="CC56" s="14">
        <f t="shared" si="9"/>
        <v>27.913580246913583</v>
      </c>
    </row>
    <row r="57" spans="1:81" ht="47.25">
      <c r="A57" s="9">
        <v>51</v>
      </c>
      <c r="B57" s="9" t="s">
        <v>77</v>
      </c>
      <c r="C57" s="15" t="s">
        <v>237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  <c r="S57" s="9">
        <v>1</v>
      </c>
      <c r="T57" s="9">
        <v>1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1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9">
        <v>0</v>
      </c>
      <c r="AI57" s="9">
        <v>0</v>
      </c>
      <c r="AJ57" s="9">
        <v>1</v>
      </c>
      <c r="AK57" s="9">
        <v>1</v>
      </c>
      <c r="AL57" s="9">
        <v>1</v>
      </c>
      <c r="AM57" s="9">
        <v>0</v>
      </c>
      <c r="AN57" s="9">
        <v>1</v>
      </c>
      <c r="AO57" s="9">
        <v>0</v>
      </c>
      <c r="AP57" s="9">
        <v>3</v>
      </c>
      <c r="AQ57" s="9">
        <v>0</v>
      </c>
      <c r="AR57" s="9">
        <v>0</v>
      </c>
      <c r="AS57" s="9">
        <v>2</v>
      </c>
      <c r="AT57" s="9">
        <v>1</v>
      </c>
      <c r="AU57" s="9">
        <v>1</v>
      </c>
      <c r="AV57" s="9">
        <v>0</v>
      </c>
      <c r="AW57" s="9">
        <v>0</v>
      </c>
      <c r="AX57" s="9">
        <v>1</v>
      </c>
      <c r="AY57" s="9">
        <v>0</v>
      </c>
      <c r="AZ57" s="9">
        <v>1</v>
      </c>
      <c r="BA57" s="9">
        <v>0</v>
      </c>
      <c r="BB57" s="9">
        <v>0.5</v>
      </c>
      <c r="BC57" s="9">
        <v>1.5</v>
      </c>
      <c r="BD57" s="9">
        <v>1</v>
      </c>
      <c r="BE57" s="9">
        <v>2</v>
      </c>
      <c r="BF57" s="9">
        <v>1</v>
      </c>
      <c r="BG57" s="9">
        <v>1</v>
      </c>
      <c r="BH57" s="9">
        <v>3</v>
      </c>
      <c r="BI57" s="9">
        <v>2</v>
      </c>
      <c r="BJ57" s="9">
        <v>1.5</v>
      </c>
      <c r="BK57" s="9">
        <v>1</v>
      </c>
      <c r="BL57" s="11">
        <f t="shared" si="7"/>
        <v>34.5</v>
      </c>
      <c r="BM57" s="14">
        <f>BL57:BL77/1.215</f>
        <v>28.39506172839506</v>
      </c>
      <c r="BN57" s="9">
        <v>10</v>
      </c>
      <c r="BO57" s="9">
        <v>6</v>
      </c>
      <c r="BP57" s="9">
        <v>4</v>
      </c>
      <c r="BQ57" s="9">
        <v>7</v>
      </c>
      <c r="BR57" s="9">
        <v>8</v>
      </c>
      <c r="BS57" s="9">
        <v>3</v>
      </c>
      <c r="BT57" s="9">
        <v>0</v>
      </c>
      <c r="BU57" s="9">
        <v>1</v>
      </c>
      <c r="BV57" s="9">
        <v>0</v>
      </c>
      <c r="BW57" s="9">
        <v>0</v>
      </c>
      <c r="BX57" s="9">
        <v>0</v>
      </c>
      <c r="BY57" s="9">
        <v>0</v>
      </c>
      <c r="BZ57" s="9">
        <v>2</v>
      </c>
      <c r="CA57" s="11">
        <f t="shared" si="8"/>
        <v>41</v>
      </c>
      <c r="CB57" s="14">
        <f>CA57:CA77/1.5</f>
        <v>27.333333333333332</v>
      </c>
      <c r="CC57" s="14">
        <f t="shared" si="9"/>
        <v>27.864197530864196</v>
      </c>
    </row>
    <row r="58" spans="1:81" ht="63">
      <c r="A58" s="9">
        <v>52</v>
      </c>
      <c r="B58" s="9" t="s">
        <v>122</v>
      </c>
      <c r="C58" s="15" t="s">
        <v>243</v>
      </c>
      <c r="D58" s="9">
        <v>1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1</v>
      </c>
      <c r="S58" s="9">
        <v>0</v>
      </c>
      <c r="T58" s="9">
        <v>1</v>
      </c>
      <c r="U58" s="9">
        <v>0</v>
      </c>
      <c r="V58" s="9">
        <v>0</v>
      </c>
      <c r="W58" s="9">
        <v>1</v>
      </c>
      <c r="X58" s="9">
        <v>0</v>
      </c>
      <c r="Y58" s="9">
        <v>0</v>
      </c>
      <c r="Z58" s="9">
        <v>1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2</v>
      </c>
      <c r="AI58" s="9">
        <v>0</v>
      </c>
      <c r="AJ58" s="9">
        <v>1</v>
      </c>
      <c r="AK58" s="9">
        <v>1</v>
      </c>
      <c r="AL58" s="9">
        <v>0</v>
      </c>
      <c r="AM58" s="9">
        <v>2</v>
      </c>
      <c r="AN58" s="9">
        <v>1</v>
      </c>
      <c r="AO58" s="9">
        <v>1</v>
      </c>
      <c r="AP58" s="9">
        <v>2</v>
      </c>
      <c r="AQ58" s="9">
        <v>0</v>
      </c>
      <c r="AR58" s="9">
        <v>1</v>
      </c>
      <c r="AS58" s="9">
        <v>1</v>
      </c>
      <c r="AT58" s="9">
        <v>2</v>
      </c>
      <c r="AU58" s="9">
        <v>0</v>
      </c>
      <c r="AV58" s="9">
        <v>0</v>
      </c>
      <c r="AW58" s="9">
        <v>2</v>
      </c>
      <c r="AX58" s="9">
        <v>0</v>
      </c>
      <c r="AY58" s="9">
        <v>1</v>
      </c>
      <c r="AZ58" s="9">
        <v>0</v>
      </c>
      <c r="BA58" s="9">
        <v>2</v>
      </c>
      <c r="BB58" s="9">
        <v>0</v>
      </c>
      <c r="BC58" s="9">
        <v>3</v>
      </c>
      <c r="BD58" s="9">
        <v>1.5</v>
      </c>
      <c r="BE58" s="9">
        <v>2</v>
      </c>
      <c r="BF58" s="9">
        <v>0.5</v>
      </c>
      <c r="BG58" s="9">
        <v>1</v>
      </c>
      <c r="BH58" s="9">
        <v>1</v>
      </c>
      <c r="BI58" s="9">
        <v>1</v>
      </c>
      <c r="BJ58" s="9">
        <v>0.5</v>
      </c>
      <c r="BK58" s="9">
        <v>0</v>
      </c>
      <c r="BL58" s="11">
        <f t="shared" si="7"/>
        <v>37.5</v>
      </c>
      <c r="BM58" s="14">
        <f>BL58:BL77/1.215</f>
        <v>30.864197530864196</v>
      </c>
      <c r="BN58" s="9">
        <v>10</v>
      </c>
      <c r="BO58" s="9">
        <v>2</v>
      </c>
      <c r="BP58" s="9">
        <v>2</v>
      </c>
      <c r="BQ58" s="9">
        <v>7</v>
      </c>
      <c r="BR58" s="9">
        <v>8</v>
      </c>
      <c r="BS58" s="9">
        <v>2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2</v>
      </c>
      <c r="BZ58" s="9">
        <v>2</v>
      </c>
      <c r="CA58" s="11">
        <f t="shared" si="8"/>
        <v>35</v>
      </c>
      <c r="CB58" s="14">
        <f>CA58:CA77/1.5</f>
        <v>23.333333333333332</v>
      </c>
      <c r="CC58" s="14">
        <f t="shared" si="9"/>
        <v>27.098765432098766</v>
      </c>
    </row>
    <row r="59" spans="1:81" ht="78.75">
      <c r="A59" s="9">
        <v>53</v>
      </c>
      <c r="B59" s="9" t="s">
        <v>100</v>
      </c>
      <c r="C59" s="15" t="s">
        <v>261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0</v>
      </c>
      <c r="K59" s="9">
        <v>0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1</v>
      </c>
      <c r="U59" s="9">
        <v>0</v>
      </c>
      <c r="V59" s="9">
        <v>0</v>
      </c>
      <c r="W59" s="9">
        <v>0</v>
      </c>
      <c r="X59" s="9">
        <v>1</v>
      </c>
      <c r="Y59" s="9">
        <v>0</v>
      </c>
      <c r="Z59" s="9">
        <v>1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</v>
      </c>
      <c r="AI59" s="9">
        <v>2</v>
      </c>
      <c r="AJ59" s="9">
        <v>3</v>
      </c>
      <c r="AK59" s="9">
        <v>1</v>
      </c>
      <c r="AL59" s="9">
        <v>2</v>
      </c>
      <c r="AM59" s="9">
        <v>1</v>
      </c>
      <c r="AN59" s="9">
        <v>0</v>
      </c>
      <c r="AO59" s="9">
        <v>1</v>
      </c>
      <c r="AP59" s="9">
        <v>0</v>
      </c>
      <c r="AQ59" s="9">
        <v>1</v>
      </c>
      <c r="AR59" s="9">
        <v>0</v>
      </c>
      <c r="AS59" s="9">
        <v>0</v>
      </c>
      <c r="AT59" s="9">
        <v>0</v>
      </c>
      <c r="AU59" s="9">
        <v>0</v>
      </c>
      <c r="AV59" s="9">
        <v>1</v>
      </c>
      <c r="AW59" s="9">
        <v>0</v>
      </c>
      <c r="AX59" s="9">
        <v>0</v>
      </c>
      <c r="AY59" s="9">
        <v>1</v>
      </c>
      <c r="AZ59" s="9">
        <v>0</v>
      </c>
      <c r="BA59" s="9">
        <v>0</v>
      </c>
      <c r="BB59" s="9">
        <v>0.5</v>
      </c>
      <c r="BC59" s="9">
        <v>0.5</v>
      </c>
      <c r="BD59" s="9">
        <v>0.5</v>
      </c>
      <c r="BE59" s="9">
        <v>1</v>
      </c>
      <c r="BF59" s="9">
        <v>1</v>
      </c>
      <c r="BG59" s="9">
        <v>1.5</v>
      </c>
      <c r="BH59" s="9">
        <v>0.5</v>
      </c>
      <c r="BI59" s="9">
        <v>1</v>
      </c>
      <c r="BJ59" s="9">
        <v>0.5</v>
      </c>
      <c r="BK59" s="9">
        <v>0</v>
      </c>
      <c r="BL59" s="11">
        <f t="shared" si="7"/>
        <v>26</v>
      </c>
      <c r="BM59" s="14">
        <f>BL59:BL77/1.215</f>
        <v>21.399176954732511</v>
      </c>
      <c r="BN59" s="9">
        <v>10</v>
      </c>
      <c r="BO59" s="9">
        <v>4</v>
      </c>
      <c r="BP59" s="9">
        <v>3</v>
      </c>
      <c r="BQ59" s="9">
        <v>4</v>
      </c>
      <c r="BR59" s="9">
        <v>6</v>
      </c>
      <c r="BS59" s="9">
        <v>6</v>
      </c>
      <c r="BT59" s="9">
        <v>0</v>
      </c>
      <c r="BU59" s="9">
        <v>1</v>
      </c>
      <c r="BV59" s="9">
        <v>3</v>
      </c>
      <c r="BW59" s="9">
        <v>2</v>
      </c>
      <c r="BX59" s="9">
        <v>0</v>
      </c>
      <c r="BY59" s="9">
        <v>2</v>
      </c>
      <c r="BZ59" s="9">
        <v>6</v>
      </c>
      <c r="CA59" s="11">
        <f t="shared" si="8"/>
        <v>47</v>
      </c>
      <c r="CB59" s="14">
        <f>CA59:CA77/1.5</f>
        <v>31.333333333333332</v>
      </c>
      <c r="CC59" s="14">
        <f t="shared" si="9"/>
        <v>26.36625514403292</v>
      </c>
    </row>
    <row r="60" spans="1:81" ht="78.75">
      <c r="A60" s="9">
        <v>54</v>
      </c>
      <c r="B60" s="9" t="s">
        <v>74</v>
      </c>
      <c r="C60" s="15" t="s">
        <v>249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1</v>
      </c>
      <c r="J60" s="9">
        <v>0</v>
      </c>
      <c r="K60" s="9">
        <v>1</v>
      </c>
      <c r="L60" s="9">
        <v>0</v>
      </c>
      <c r="M60" s="9">
        <v>1</v>
      </c>
      <c r="N60" s="9">
        <v>0</v>
      </c>
      <c r="O60" s="9">
        <v>0</v>
      </c>
      <c r="P60" s="9">
        <v>1</v>
      </c>
      <c r="Q60" s="9">
        <v>0</v>
      </c>
      <c r="R60" s="9">
        <v>1</v>
      </c>
      <c r="S60" s="9">
        <v>0</v>
      </c>
      <c r="T60" s="9">
        <v>1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1</v>
      </c>
      <c r="AD60" s="9">
        <v>0</v>
      </c>
      <c r="AE60" s="9">
        <v>0</v>
      </c>
      <c r="AF60" s="9">
        <v>0</v>
      </c>
      <c r="AG60" s="9">
        <v>0</v>
      </c>
      <c r="AH60" s="9">
        <v>3</v>
      </c>
      <c r="AI60" s="9">
        <v>1</v>
      </c>
      <c r="AJ60" s="9">
        <v>2</v>
      </c>
      <c r="AK60" s="9">
        <v>1</v>
      </c>
      <c r="AL60" s="9">
        <v>0</v>
      </c>
      <c r="AM60" s="9">
        <v>2</v>
      </c>
      <c r="AN60" s="9">
        <v>0</v>
      </c>
      <c r="AO60" s="9">
        <v>1</v>
      </c>
      <c r="AP60" s="9">
        <v>2</v>
      </c>
      <c r="AQ60" s="9">
        <v>3</v>
      </c>
      <c r="AR60" s="9">
        <v>1</v>
      </c>
      <c r="AS60" s="9">
        <v>0</v>
      </c>
      <c r="AT60" s="9">
        <v>1</v>
      </c>
      <c r="AU60" s="9">
        <v>0</v>
      </c>
      <c r="AV60" s="9">
        <v>1</v>
      </c>
      <c r="AW60" s="9">
        <v>2</v>
      </c>
      <c r="AX60" s="9">
        <v>2</v>
      </c>
      <c r="AY60" s="9">
        <v>2</v>
      </c>
      <c r="AZ60" s="9">
        <v>0</v>
      </c>
      <c r="BA60" s="9">
        <v>3</v>
      </c>
      <c r="BB60" s="9">
        <v>0</v>
      </c>
      <c r="BC60" s="9">
        <v>3</v>
      </c>
      <c r="BD60" s="9">
        <v>1.5</v>
      </c>
      <c r="BE60" s="9">
        <v>0</v>
      </c>
      <c r="BF60" s="9">
        <v>0.5</v>
      </c>
      <c r="BG60" s="9">
        <v>1.5</v>
      </c>
      <c r="BH60" s="9">
        <v>1</v>
      </c>
      <c r="BI60" s="9">
        <v>3</v>
      </c>
      <c r="BJ60" s="9">
        <v>1</v>
      </c>
      <c r="BK60" s="9">
        <v>0.5</v>
      </c>
      <c r="BL60" s="11">
        <f t="shared" si="7"/>
        <v>48</v>
      </c>
      <c r="BM60" s="14">
        <f>BL60:BL77/1.215</f>
        <v>39.506172839506171</v>
      </c>
      <c r="BN60" s="9">
        <v>0</v>
      </c>
      <c r="BO60" s="9">
        <v>0</v>
      </c>
      <c r="BP60" s="9">
        <v>0</v>
      </c>
      <c r="BQ60" s="9">
        <v>3.5</v>
      </c>
      <c r="BR60" s="9">
        <v>4</v>
      </c>
      <c r="BS60" s="9">
        <v>7</v>
      </c>
      <c r="BT60" s="9">
        <v>0</v>
      </c>
      <c r="BU60" s="9">
        <v>0</v>
      </c>
      <c r="BV60" s="9">
        <v>0</v>
      </c>
      <c r="BW60" s="9">
        <v>1</v>
      </c>
      <c r="BX60" s="9">
        <v>0</v>
      </c>
      <c r="BY60" s="9">
        <v>0</v>
      </c>
      <c r="BZ60" s="9">
        <v>4</v>
      </c>
      <c r="CA60" s="11">
        <f t="shared" si="8"/>
        <v>19.5</v>
      </c>
      <c r="CB60" s="14">
        <f>CA60:CA77/1.5</f>
        <v>13</v>
      </c>
      <c r="CC60" s="14">
        <f t="shared" si="9"/>
        <v>26.253086419753085</v>
      </c>
    </row>
    <row r="61" spans="1:81" ht="63">
      <c r="A61" s="9">
        <v>55</v>
      </c>
      <c r="B61" s="9" t="s">
        <v>109</v>
      </c>
      <c r="C61" s="15" t="s">
        <v>263</v>
      </c>
      <c r="D61" s="9">
        <v>0</v>
      </c>
      <c r="E61" s="9">
        <v>0</v>
      </c>
      <c r="F61" s="9">
        <v>1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1</v>
      </c>
      <c r="Y61" s="9">
        <v>0</v>
      </c>
      <c r="Z61" s="9">
        <v>0</v>
      </c>
      <c r="AA61" s="9">
        <v>1</v>
      </c>
      <c r="AB61" s="9">
        <v>0</v>
      </c>
      <c r="AC61" s="9">
        <v>0</v>
      </c>
      <c r="AD61" s="9">
        <v>0</v>
      </c>
      <c r="AE61" s="9">
        <v>1</v>
      </c>
      <c r="AF61" s="9">
        <v>0</v>
      </c>
      <c r="AG61" s="9">
        <v>1</v>
      </c>
      <c r="AH61" s="9">
        <v>0</v>
      </c>
      <c r="AI61" s="9">
        <v>0</v>
      </c>
      <c r="AJ61" s="9">
        <v>0</v>
      </c>
      <c r="AK61" s="9">
        <v>1</v>
      </c>
      <c r="AL61" s="9">
        <v>3</v>
      </c>
      <c r="AM61" s="9">
        <v>2</v>
      </c>
      <c r="AN61" s="9">
        <v>0</v>
      </c>
      <c r="AO61" s="9">
        <v>0</v>
      </c>
      <c r="AP61" s="9">
        <v>0</v>
      </c>
      <c r="AQ61" s="9">
        <v>3</v>
      </c>
      <c r="AR61" s="9">
        <v>1</v>
      </c>
      <c r="AS61" s="9">
        <v>2</v>
      </c>
      <c r="AT61" s="9">
        <v>1</v>
      </c>
      <c r="AU61" s="9">
        <v>2</v>
      </c>
      <c r="AV61" s="9">
        <v>0</v>
      </c>
      <c r="AW61" s="9">
        <v>1</v>
      </c>
      <c r="AX61" s="9">
        <v>2</v>
      </c>
      <c r="AY61" s="9">
        <v>1</v>
      </c>
      <c r="AZ61" s="9">
        <v>0</v>
      </c>
      <c r="BA61" s="9">
        <v>2</v>
      </c>
      <c r="BB61" s="9">
        <v>1</v>
      </c>
      <c r="BC61" s="9">
        <v>0</v>
      </c>
      <c r="BD61" s="9">
        <v>0</v>
      </c>
      <c r="BE61" s="9">
        <v>2</v>
      </c>
      <c r="BF61" s="9">
        <v>0.5</v>
      </c>
      <c r="BG61" s="9">
        <v>1.5</v>
      </c>
      <c r="BH61" s="9">
        <v>0.5</v>
      </c>
      <c r="BI61" s="9">
        <v>0.5</v>
      </c>
      <c r="BJ61" s="9">
        <v>1.5</v>
      </c>
      <c r="BK61" s="9">
        <v>0</v>
      </c>
      <c r="BL61" s="11">
        <f t="shared" si="7"/>
        <v>34.5</v>
      </c>
      <c r="BM61" s="14">
        <f>BL61:BL77/1.215</f>
        <v>28.39506172839506</v>
      </c>
      <c r="BN61" s="9">
        <v>10</v>
      </c>
      <c r="BO61" s="9">
        <v>0</v>
      </c>
      <c r="BP61" s="9">
        <v>0</v>
      </c>
      <c r="BQ61" s="9">
        <v>6</v>
      </c>
      <c r="BR61" s="9">
        <v>4</v>
      </c>
      <c r="BS61" s="9">
        <v>1</v>
      </c>
      <c r="BT61" s="9">
        <v>0</v>
      </c>
      <c r="BU61" s="9">
        <v>0</v>
      </c>
      <c r="BV61" s="9">
        <v>3</v>
      </c>
      <c r="BW61" s="9">
        <v>2</v>
      </c>
      <c r="BX61" s="9">
        <v>0</v>
      </c>
      <c r="BY61" s="9">
        <v>6</v>
      </c>
      <c r="BZ61" s="9">
        <v>4</v>
      </c>
      <c r="CA61" s="11">
        <f t="shared" si="8"/>
        <v>36</v>
      </c>
      <c r="CB61" s="14">
        <f>CA61:CA77/1.5</f>
        <v>24</v>
      </c>
      <c r="CC61" s="14">
        <f t="shared" si="9"/>
        <v>26.197530864197532</v>
      </c>
    </row>
    <row r="62" spans="1:81" ht="47.25">
      <c r="A62" s="9">
        <v>56</v>
      </c>
      <c r="B62" s="9" t="s">
        <v>121</v>
      </c>
      <c r="C62" s="15" t="s">
        <v>260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0</v>
      </c>
      <c r="R62" s="9">
        <v>1</v>
      </c>
      <c r="S62" s="9">
        <v>0</v>
      </c>
      <c r="T62" s="9">
        <v>0</v>
      </c>
      <c r="U62" s="9">
        <v>1</v>
      </c>
      <c r="V62" s="9">
        <v>0</v>
      </c>
      <c r="W62" s="9">
        <v>0</v>
      </c>
      <c r="X62" s="9">
        <v>1</v>
      </c>
      <c r="Y62" s="9">
        <v>1</v>
      </c>
      <c r="Z62" s="9">
        <v>1</v>
      </c>
      <c r="AA62" s="9">
        <v>0</v>
      </c>
      <c r="AB62" s="9">
        <v>0</v>
      </c>
      <c r="AC62" s="9">
        <v>0</v>
      </c>
      <c r="AD62" s="9">
        <v>1</v>
      </c>
      <c r="AE62" s="9">
        <v>1</v>
      </c>
      <c r="AF62" s="9">
        <v>0</v>
      </c>
      <c r="AG62" s="9">
        <v>0</v>
      </c>
      <c r="AH62" s="9">
        <v>1</v>
      </c>
      <c r="AI62" s="9">
        <v>1</v>
      </c>
      <c r="AJ62" s="9">
        <v>2</v>
      </c>
      <c r="AK62" s="9">
        <v>0</v>
      </c>
      <c r="AL62" s="9">
        <v>0</v>
      </c>
      <c r="AM62" s="9">
        <v>1</v>
      </c>
      <c r="AN62" s="9">
        <v>1</v>
      </c>
      <c r="AO62" s="9">
        <v>2</v>
      </c>
      <c r="AP62" s="9">
        <v>1</v>
      </c>
      <c r="AQ62" s="9">
        <v>2</v>
      </c>
      <c r="AR62" s="9">
        <v>0</v>
      </c>
      <c r="AS62" s="9">
        <v>3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3</v>
      </c>
      <c r="BA62" s="9">
        <v>0</v>
      </c>
      <c r="BB62" s="9">
        <v>0.5</v>
      </c>
      <c r="BC62" s="9">
        <v>1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11">
        <f t="shared" si="7"/>
        <v>38.5</v>
      </c>
      <c r="BM62" s="14">
        <f>BL62:BL77/1.215</f>
        <v>31.687242798353907</v>
      </c>
      <c r="BN62" s="9">
        <v>10</v>
      </c>
      <c r="BO62" s="9">
        <v>2</v>
      </c>
      <c r="BP62" s="9">
        <v>2</v>
      </c>
      <c r="BQ62" s="9">
        <v>3</v>
      </c>
      <c r="BR62" s="9">
        <v>8</v>
      </c>
      <c r="BS62" s="9">
        <v>6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11">
        <f t="shared" si="8"/>
        <v>31</v>
      </c>
      <c r="CB62" s="14">
        <f>CA62:CA77/1.5</f>
        <v>20.666666666666668</v>
      </c>
      <c r="CC62" s="14">
        <f t="shared" si="9"/>
        <v>26.176954732510289</v>
      </c>
    </row>
    <row r="63" spans="1:81" ht="47.25">
      <c r="A63" s="9">
        <v>57</v>
      </c>
      <c r="B63" s="9" t="s">
        <v>92</v>
      </c>
      <c r="C63" s="15" t="s">
        <v>254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1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1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1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1</v>
      </c>
      <c r="AH63" s="9">
        <v>0</v>
      </c>
      <c r="AI63" s="9">
        <v>1</v>
      </c>
      <c r="AJ63" s="9">
        <v>1</v>
      </c>
      <c r="AK63" s="9">
        <v>0</v>
      </c>
      <c r="AL63" s="9">
        <v>2</v>
      </c>
      <c r="AM63" s="9">
        <v>1</v>
      </c>
      <c r="AN63" s="9">
        <v>1</v>
      </c>
      <c r="AO63" s="9">
        <v>1</v>
      </c>
      <c r="AP63" s="9">
        <v>3</v>
      </c>
      <c r="AQ63" s="9">
        <v>0</v>
      </c>
      <c r="AR63" s="9">
        <v>2</v>
      </c>
      <c r="AS63" s="9">
        <v>2</v>
      </c>
      <c r="AT63" s="9">
        <v>2</v>
      </c>
      <c r="AU63" s="9">
        <v>1</v>
      </c>
      <c r="AV63" s="9">
        <v>0</v>
      </c>
      <c r="AW63" s="9">
        <v>2</v>
      </c>
      <c r="AX63" s="9">
        <v>2</v>
      </c>
      <c r="AY63" s="9">
        <v>0</v>
      </c>
      <c r="AZ63" s="9">
        <v>2</v>
      </c>
      <c r="BA63" s="9">
        <v>1</v>
      </c>
      <c r="BB63" s="9">
        <v>0</v>
      </c>
      <c r="BC63" s="9">
        <v>0</v>
      </c>
      <c r="BD63" s="9">
        <v>1</v>
      </c>
      <c r="BE63" s="9">
        <v>2</v>
      </c>
      <c r="BF63" s="9">
        <v>0.5</v>
      </c>
      <c r="BG63" s="9">
        <v>2</v>
      </c>
      <c r="BH63" s="9">
        <v>1</v>
      </c>
      <c r="BI63" s="9">
        <v>0.5</v>
      </c>
      <c r="BJ63" s="9">
        <v>1.5</v>
      </c>
      <c r="BK63" s="9">
        <v>0</v>
      </c>
      <c r="BL63" s="11">
        <f t="shared" si="7"/>
        <v>37.5</v>
      </c>
      <c r="BM63" s="14">
        <f>BL63:BL77/1.215</f>
        <v>30.864197530864196</v>
      </c>
      <c r="BN63" s="9">
        <v>10</v>
      </c>
      <c r="BO63" s="9">
        <v>6</v>
      </c>
      <c r="BP63" s="9">
        <v>5</v>
      </c>
      <c r="BQ63" s="9">
        <v>6</v>
      </c>
      <c r="BR63" s="9">
        <v>4</v>
      </c>
      <c r="BS63" s="9">
        <v>0</v>
      </c>
      <c r="BT63" s="9">
        <v>1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11">
        <f t="shared" si="8"/>
        <v>32</v>
      </c>
      <c r="CB63" s="14">
        <f>CA63:CA77/1.5</f>
        <v>21.333333333333332</v>
      </c>
      <c r="CC63" s="14">
        <f t="shared" si="9"/>
        <v>26.098765432098766</v>
      </c>
    </row>
    <row r="64" spans="1:81" ht="78.75">
      <c r="A64" s="9">
        <v>58</v>
      </c>
      <c r="B64" s="9" t="s">
        <v>112</v>
      </c>
      <c r="C64" s="15" t="s">
        <v>232</v>
      </c>
      <c r="D64" s="9">
        <v>1</v>
      </c>
      <c r="E64" s="9">
        <v>0</v>
      </c>
      <c r="F64" s="9">
        <v>0</v>
      </c>
      <c r="G64" s="9">
        <v>0</v>
      </c>
      <c r="H64" s="9">
        <v>1</v>
      </c>
      <c r="I64" s="9">
        <v>1</v>
      </c>
      <c r="J64" s="9">
        <v>0</v>
      </c>
      <c r="K64" s="9">
        <v>0</v>
      </c>
      <c r="L64" s="9">
        <v>1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1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1</v>
      </c>
      <c r="AJ64" s="9">
        <v>1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1</v>
      </c>
      <c r="AR64" s="9">
        <v>0</v>
      </c>
      <c r="AS64" s="9">
        <v>2</v>
      </c>
      <c r="AT64" s="9">
        <v>2</v>
      </c>
      <c r="AU64" s="9">
        <v>0</v>
      </c>
      <c r="AV64" s="9">
        <v>0</v>
      </c>
      <c r="AW64" s="9">
        <v>2</v>
      </c>
      <c r="AX64" s="9">
        <v>1</v>
      </c>
      <c r="AY64" s="9">
        <v>1</v>
      </c>
      <c r="AZ64" s="9">
        <v>0</v>
      </c>
      <c r="BA64" s="9">
        <v>0</v>
      </c>
      <c r="BB64" s="9">
        <v>0</v>
      </c>
      <c r="BC64" s="9">
        <v>1.5</v>
      </c>
      <c r="BD64" s="9">
        <v>0.5</v>
      </c>
      <c r="BE64" s="9">
        <v>0.5</v>
      </c>
      <c r="BF64" s="9">
        <v>1</v>
      </c>
      <c r="BG64" s="9">
        <v>1</v>
      </c>
      <c r="BH64" s="9">
        <v>2.5</v>
      </c>
      <c r="BI64" s="9">
        <v>2</v>
      </c>
      <c r="BJ64" s="9">
        <v>1.5</v>
      </c>
      <c r="BK64" s="9">
        <v>0.5</v>
      </c>
      <c r="BL64" s="11">
        <f t="shared" si="7"/>
        <v>27</v>
      </c>
      <c r="BM64" s="14">
        <f>BL64:BL77/1.215</f>
        <v>22.222222222222221</v>
      </c>
      <c r="BN64" s="9">
        <v>10</v>
      </c>
      <c r="BO64" s="9">
        <v>6</v>
      </c>
      <c r="BP64" s="9">
        <v>6</v>
      </c>
      <c r="BQ64" s="9">
        <v>4.5</v>
      </c>
      <c r="BR64" s="9">
        <v>4</v>
      </c>
      <c r="BS64" s="9">
        <v>6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2</v>
      </c>
      <c r="BZ64" s="9">
        <v>4</v>
      </c>
      <c r="CA64" s="11">
        <f t="shared" si="8"/>
        <v>42.5</v>
      </c>
      <c r="CB64" s="14">
        <f>CA64:CA77/1.5</f>
        <v>28.333333333333332</v>
      </c>
      <c r="CC64" s="14">
        <f t="shared" si="9"/>
        <v>25.277777777777779</v>
      </c>
    </row>
    <row r="65" spans="1:81" ht="63">
      <c r="A65" s="9">
        <v>59</v>
      </c>
      <c r="B65" s="9" t="s">
        <v>114</v>
      </c>
      <c r="C65" s="17" t="s">
        <v>229</v>
      </c>
      <c r="D65" s="9">
        <v>0</v>
      </c>
      <c r="E65" s="9">
        <v>0</v>
      </c>
      <c r="F65" s="9">
        <v>0</v>
      </c>
      <c r="G65" s="9">
        <v>0</v>
      </c>
      <c r="H65" s="9">
        <v>1</v>
      </c>
      <c r="I65" s="9">
        <v>1</v>
      </c>
      <c r="J65" s="9">
        <v>1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1</v>
      </c>
      <c r="AD65" s="9">
        <v>0</v>
      </c>
      <c r="AE65" s="9">
        <v>1</v>
      </c>
      <c r="AF65" s="9">
        <v>0</v>
      </c>
      <c r="AG65" s="9">
        <v>1</v>
      </c>
      <c r="AH65" s="9">
        <v>1</v>
      </c>
      <c r="AI65" s="9">
        <v>0</v>
      </c>
      <c r="AJ65" s="9">
        <v>1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2</v>
      </c>
      <c r="AR65" s="9">
        <v>0</v>
      </c>
      <c r="AS65" s="9">
        <v>2</v>
      </c>
      <c r="AT65" s="9">
        <v>1</v>
      </c>
      <c r="AU65" s="9">
        <v>1</v>
      </c>
      <c r="AV65" s="9">
        <v>1</v>
      </c>
      <c r="AW65" s="9">
        <v>2</v>
      </c>
      <c r="AX65" s="9">
        <v>0</v>
      </c>
      <c r="AY65" s="9">
        <v>0</v>
      </c>
      <c r="AZ65" s="9">
        <v>1</v>
      </c>
      <c r="BA65" s="9">
        <v>1</v>
      </c>
      <c r="BB65" s="9">
        <v>1</v>
      </c>
      <c r="BC65" s="9">
        <v>1</v>
      </c>
      <c r="BD65" s="9">
        <v>0</v>
      </c>
      <c r="BE65" s="9">
        <v>0</v>
      </c>
      <c r="BF65" s="9">
        <v>0.5</v>
      </c>
      <c r="BG65" s="9">
        <v>0</v>
      </c>
      <c r="BH65" s="9">
        <v>2</v>
      </c>
      <c r="BI65" s="9">
        <v>1</v>
      </c>
      <c r="BJ65" s="9">
        <v>1</v>
      </c>
      <c r="BK65" s="9">
        <v>1</v>
      </c>
      <c r="BL65" s="11">
        <f t="shared" si="7"/>
        <v>28.5</v>
      </c>
      <c r="BM65" s="14">
        <f>BL65:BL77/1.215</f>
        <v>23.456790123456788</v>
      </c>
      <c r="BN65" s="9">
        <v>10</v>
      </c>
      <c r="BO65" s="9">
        <v>2</v>
      </c>
      <c r="BP65" s="9">
        <v>8</v>
      </c>
      <c r="BQ65" s="9">
        <v>5.5</v>
      </c>
      <c r="BR65" s="9">
        <v>0</v>
      </c>
      <c r="BS65" s="9">
        <v>1</v>
      </c>
      <c r="BT65" s="9">
        <v>1</v>
      </c>
      <c r="BU65" s="9">
        <v>0</v>
      </c>
      <c r="BV65" s="9">
        <v>3</v>
      </c>
      <c r="BW65" s="9">
        <v>1</v>
      </c>
      <c r="BX65" s="9">
        <v>0</v>
      </c>
      <c r="BY65" s="9">
        <v>2</v>
      </c>
      <c r="BZ65" s="9">
        <v>6</v>
      </c>
      <c r="CA65" s="11">
        <f t="shared" si="8"/>
        <v>39.5</v>
      </c>
      <c r="CB65" s="14">
        <f>CA65:CA77/1.5</f>
        <v>26.333333333333332</v>
      </c>
      <c r="CC65" s="14">
        <f t="shared" si="9"/>
        <v>24.89506172839506</v>
      </c>
    </row>
    <row r="66" spans="1:81" ht="78.75">
      <c r="A66" s="9">
        <v>60</v>
      </c>
      <c r="B66" s="9" t="s">
        <v>73</v>
      </c>
      <c r="C66" s="15" t="s">
        <v>249</v>
      </c>
      <c r="D66" s="9">
        <v>1</v>
      </c>
      <c r="E66" s="9">
        <v>0</v>
      </c>
      <c r="F66" s="9">
        <v>0</v>
      </c>
      <c r="G66" s="9">
        <v>0</v>
      </c>
      <c r="H66" s="9">
        <v>1</v>
      </c>
      <c r="I66" s="9">
        <v>1</v>
      </c>
      <c r="J66" s="9">
        <v>0</v>
      </c>
      <c r="K66" s="9">
        <v>0</v>
      </c>
      <c r="L66" s="9">
        <v>0</v>
      </c>
      <c r="M66" s="9">
        <v>1</v>
      </c>
      <c r="N66" s="9">
        <v>0</v>
      </c>
      <c r="O66" s="9">
        <v>0</v>
      </c>
      <c r="P66" s="9">
        <v>1</v>
      </c>
      <c r="Q66" s="9">
        <v>0</v>
      </c>
      <c r="R66" s="9">
        <v>1</v>
      </c>
      <c r="S66" s="9">
        <v>0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1</v>
      </c>
      <c r="AE66" s="9">
        <v>0</v>
      </c>
      <c r="AF66" s="9">
        <v>0</v>
      </c>
      <c r="AG66" s="9">
        <v>0</v>
      </c>
      <c r="AH66" s="9">
        <v>2</v>
      </c>
      <c r="AI66" s="9">
        <v>2</v>
      </c>
      <c r="AJ66" s="9">
        <v>0</v>
      </c>
      <c r="AK66" s="9">
        <v>0</v>
      </c>
      <c r="AL66" s="9">
        <v>0</v>
      </c>
      <c r="AM66" s="9">
        <v>2</v>
      </c>
      <c r="AN66" s="9">
        <v>0</v>
      </c>
      <c r="AO66" s="9">
        <v>0</v>
      </c>
      <c r="AP66" s="9">
        <v>2</v>
      </c>
      <c r="AQ66" s="9">
        <v>1</v>
      </c>
      <c r="AR66" s="9">
        <v>2</v>
      </c>
      <c r="AS66" s="9">
        <v>2</v>
      </c>
      <c r="AT66" s="9">
        <v>2</v>
      </c>
      <c r="AU66" s="9">
        <v>1</v>
      </c>
      <c r="AV66" s="9">
        <v>0</v>
      </c>
      <c r="AW66" s="9">
        <v>0</v>
      </c>
      <c r="AX66" s="9">
        <v>0</v>
      </c>
      <c r="AY66" s="9">
        <v>0</v>
      </c>
      <c r="AZ66" s="9">
        <v>1</v>
      </c>
      <c r="BA66" s="9">
        <v>3</v>
      </c>
      <c r="BB66" s="9">
        <v>1</v>
      </c>
      <c r="BC66" s="9">
        <v>1.5</v>
      </c>
      <c r="BD66" s="9">
        <v>0</v>
      </c>
      <c r="BE66" s="9">
        <v>0</v>
      </c>
      <c r="BF66" s="9">
        <v>0</v>
      </c>
      <c r="BG66" s="9">
        <v>2</v>
      </c>
      <c r="BH66" s="9">
        <v>0</v>
      </c>
      <c r="BI66" s="9">
        <v>0.5</v>
      </c>
      <c r="BJ66" s="9">
        <v>1</v>
      </c>
      <c r="BK66" s="9">
        <v>0.5</v>
      </c>
      <c r="BL66" s="11">
        <f t="shared" si="7"/>
        <v>34.5</v>
      </c>
      <c r="BM66" s="14">
        <f>BL66:BL77/1.215</f>
        <v>28.39506172839506</v>
      </c>
      <c r="BN66" s="9">
        <v>0</v>
      </c>
      <c r="BO66" s="9">
        <v>0</v>
      </c>
      <c r="BP66" s="9">
        <v>0</v>
      </c>
      <c r="BQ66" s="9">
        <v>6</v>
      </c>
      <c r="BR66" s="9">
        <v>4</v>
      </c>
      <c r="BS66" s="9">
        <v>7</v>
      </c>
      <c r="BT66" s="9">
        <v>0</v>
      </c>
      <c r="BU66" s="9">
        <v>0</v>
      </c>
      <c r="BV66" s="9">
        <v>0</v>
      </c>
      <c r="BW66" s="9">
        <v>2</v>
      </c>
      <c r="BX66" s="9">
        <v>0</v>
      </c>
      <c r="BY66" s="9">
        <v>6</v>
      </c>
      <c r="BZ66" s="9">
        <v>6</v>
      </c>
      <c r="CA66" s="11">
        <f t="shared" si="8"/>
        <v>31</v>
      </c>
      <c r="CB66" s="14">
        <f>CA66:CA77/1.5</f>
        <v>20.666666666666668</v>
      </c>
      <c r="CC66" s="14">
        <f t="shared" si="9"/>
        <v>24.530864197530864</v>
      </c>
    </row>
    <row r="67" spans="1:81" ht="47.25">
      <c r="A67" s="9">
        <v>61</v>
      </c>
      <c r="B67" s="9" t="s">
        <v>142</v>
      </c>
      <c r="C67" s="15" t="s">
        <v>237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1</v>
      </c>
      <c r="L67" s="9">
        <v>0</v>
      </c>
      <c r="M67" s="9">
        <v>1</v>
      </c>
      <c r="N67" s="9">
        <v>0</v>
      </c>
      <c r="O67" s="9">
        <v>1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1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2</v>
      </c>
      <c r="AK67" s="9">
        <v>3</v>
      </c>
      <c r="AL67" s="9">
        <v>0</v>
      </c>
      <c r="AM67" s="9">
        <v>1</v>
      </c>
      <c r="AN67" s="9">
        <v>0</v>
      </c>
      <c r="AO67" s="9">
        <v>1</v>
      </c>
      <c r="AP67" s="9">
        <v>1</v>
      </c>
      <c r="AQ67" s="9">
        <v>1</v>
      </c>
      <c r="AR67" s="9">
        <v>0</v>
      </c>
      <c r="AS67" s="9">
        <v>3</v>
      </c>
      <c r="AT67" s="9">
        <v>3</v>
      </c>
      <c r="AU67" s="9">
        <v>1</v>
      </c>
      <c r="AV67" s="9">
        <v>0</v>
      </c>
      <c r="AW67" s="9">
        <v>0</v>
      </c>
      <c r="AX67" s="9">
        <v>1</v>
      </c>
      <c r="AY67" s="9">
        <v>0</v>
      </c>
      <c r="AZ67" s="9">
        <v>1</v>
      </c>
      <c r="BA67" s="9">
        <v>2</v>
      </c>
      <c r="BB67" s="9">
        <v>0.5</v>
      </c>
      <c r="BC67" s="9">
        <v>1.5</v>
      </c>
      <c r="BD67" s="9">
        <v>0.5</v>
      </c>
      <c r="BE67" s="9">
        <v>2</v>
      </c>
      <c r="BF67" s="9">
        <v>0.5</v>
      </c>
      <c r="BG67" s="9">
        <v>1.5</v>
      </c>
      <c r="BH67" s="9">
        <v>0</v>
      </c>
      <c r="BI67" s="9">
        <v>0.5</v>
      </c>
      <c r="BJ67" s="9">
        <v>1</v>
      </c>
      <c r="BK67" s="9">
        <v>1</v>
      </c>
      <c r="BL67" s="11">
        <f t="shared" si="7"/>
        <v>35</v>
      </c>
      <c r="BM67" s="14">
        <f>BL67:BL67/1.215</f>
        <v>28.806584362139915</v>
      </c>
      <c r="BN67" s="9">
        <v>10</v>
      </c>
      <c r="BO67" s="9">
        <v>0</v>
      </c>
      <c r="BP67" s="9">
        <v>0</v>
      </c>
      <c r="BQ67" s="9">
        <v>6</v>
      </c>
      <c r="BR67" s="9">
        <v>4</v>
      </c>
      <c r="BS67" s="9">
        <v>8</v>
      </c>
      <c r="BT67" s="9">
        <v>0</v>
      </c>
      <c r="BU67" s="9">
        <v>1</v>
      </c>
      <c r="BV67" s="9">
        <v>0</v>
      </c>
      <c r="BW67" s="9">
        <v>1</v>
      </c>
      <c r="BX67" s="9">
        <v>0</v>
      </c>
      <c r="BY67" s="9">
        <v>0</v>
      </c>
      <c r="BZ67" s="9">
        <v>0</v>
      </c>
      <c r="CA67" s="11">
        <f t="shared" si="8"/>
        <v>30</v>
      </c>
      <c r="CB67" s="14">
        <f>CA67:CA67/1.5</f>
        <v>20</v>
      </c>
      <c r="CC67" s="14">
        <f t="shared" si="9"/>
        <v>24.403292181069958</v>
      </c>
    </row>
    <row r="68" spans="1:81" ht="47.25">
      <c r="A68" s="9">
        <v>62</v>
      </c>
      <c r="B68" s="9" t="s">
        <v>132</v>
      </c>
      <c r="C68" s="15" t="s">
        <v>260</v>
      </c>
      <c r="D68" s="9">
        <v>1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1</v>
      </c>
      <c r="AD68" s="9">
        <v>1</v>
      </c>
      <c r="AE68" s="9">
        <v>0</v>
      </c>
      <c r="AF68" s="9">
        <v>0</v>
      </c>
      <c r="AG68" s="9">
        <v>1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2</v>
      </c>
      <c r="AN68" s="9">
        <v>0</v>
      </c>
      <c r="AO68" s="9">
        <v>0</v>
      </c>
      <c r="AP68" s="9">
        <v>2</v>
      </c>
      <c r="AQ68" s="9">
        <v>3</v>
      </c>
      <c r="AR68" s="9">
        <v>0</v>
      </c>
      <c r="AS68" s="9">
        <v>3</v>
      </c>
      <c r="AT68" s="9">
        <v>2</v>
      </c>
      <c r="AU68" s="9">
        <v>0</v>
      </c>
      <c r="AV68" s="9">
        <v>0</v>
      </c>
      <c r="AW68" s="9">
        <v>2</v>
      </c>
      <c r="AX68" s="9">
        <v>0</v>
      </c>
      <c r="AY68" s="9">
        <v>0</v>
      </c>
      <c r="AZ68" s="9">
        <v>0</v>
      </c>
      <c r="BA68" s="9">
        <v>2</v>
      </c>
      <c r="BB68" s="9">
        <v>1</v>
      </c>
      <c r="BC68" s="9">
        <v>2.5</v>
      </c>
      <c r="BD68" s="9">
        <v>1</v>
      </c>
      <c r="BE68" s="9">
        <v>1</v>
      </c>
      <c r="BF68" s="9">
        <v>1</v>
      </c>
      <c r="BG68" s="9">
        <v>1</v>
      </c>
      <c r="BH68" s="9">
        <v>0.5</v>
      </c>
      <c r="BI68" s="9">
        <v>0.5</v>
      </c>
      <c r="BJ68" s="9">
        <v>1.5</v>
      </c>
      <c r="BK68" s="9">
        <v>0</v>
      </c>
      <c r="BL68" s="11">
        <f t="shared" si="7"/>
        <v>35</v>
      </c>
      <c r="BM68" s="14">
        <f>BL68:BL77/1.215</f>
        <v>28.806584362139915</v>
      </c>
      <c r="BN68" s="9">
        <v>10</v>
      </c>
      <c r="BO68" s="9">
        <v>2</v>
      </c>
      <c r="BP68" s="9">
        <v>2</v>
      </c>
      <c r="BQ68" s="9">
        <v>5</v>
      </c>
      <c r="BR68" s="9">
        <v>0</v>
      </c>
      <c r="BS68" s="9">
        <v>4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2</v>
      </c>
      <c r="CA68" s="11">
        <f t="shared" si="8"/>
        <v>25</v>
      </c>
      <c r="CB68" s="14">
        <f>CA68:CA77/1.5</f>
        <v>16.666666666666668</v>
      </c>
      <c r="CC68" s="14">
        <f t="shared" si="9"/>
        <v>22.736625514403293</v>
      </c>
    </row>
    <row r="69" spans="1:81" ht="63">
      <c r="A69" s="9">
        <v>63</v>
      </c>
      <c r="B69" s="9" t="s">
        <v>103</v>
      </c>
      <c r="C69" s="19" t="s">
        <v>262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1</v>
      </c>
      <c r="P69" s="9">
        <v>0</v>
      </c>
      <c r="Q69" s="9">
        <v>0</v>
      </c>
      <c r="R69" s="9">
        <v>0</v>
      </c>
      <c r="S69" s="9">
        <v>0</v>
      </c>
      <c r="T69" s="9">
        <v>1</v>
      </c>
      <c r="U69" s="9">
        <v>0</v>
      </c>
      <c r="V69" s="9">
        <v>0</v>
      </c>
      <c r="W69" s="9">
        <v>0</v>
      </c>
      <c r="X69" s="9">
        <v>1</v>
      </c>
      <c r="Y69" s="9">
        <v>1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1</v>
      </c>
      <c r="AH69" s="9">
        <v>1</v>
      </c>
      <c r="AI69" s="9">
        <v>2</v>
      </c>
      <c r="AJ69" s="9">
        <v>2</v>
      </c>
      <c r="AK69" s="9">
        <v>1</v>
      </c>
      <c r="AL69" s="9">
        <v>0</v>
      </c>
      <c r="AM69" s="9">
        <v>1</v>
      </c>
      <c r="AN69" s="9">
        <v>0</v>
      </c>
      <c r="AO69" s="9">
        <v>1</v>
      </c>
      <c r="AP69" s="9">
        <v>0</v>
      </c>
      <c r="AQ69" s="9">
        <v>0</v>
      </c>
      <c r="AR69" s="9">
        <v>0</v>
      </c>
      <c r="AS69" s="9">
        <v>3</v>
      </c>
      <c r="AT69" s="9">
        <v>0</v>
      </c>
      <c r="AU69" s="9">
        <v>3</v>
      </c>
      <c r="AV69" s="9">
        <v>0</v>
      </c>
      <c r="AW69" s="9">
        <v>0</v>
      </c>
      <c r="AX69" s="9">
        <v>2</v>
      </c>
      <c r="AY69" s="9">
        <v>1</v>
      </c>
      <c r="AZ69" s="9">
        <v>0</v>
      </c>
      <c r="BA69" s="9">
        <v>1</v>
      </c>
      <c r="BB69" s="9">
        <v>0.5</v>
      </c>
      <c r="BC69" s="9">
        <v>0.5</v>
      </c>
      <c r="BD69" s="9">
        <v>0</v>
      </c>
      <c r="BE69" s="9">
        <v>0.5</v>
      </c>
      <c r="BF69" s="9">
        <v>0</v>
      </c>
      <c r="BG69" s="9">
        <v>0.5</v>
      </c>
      <c r="BH69" s="9">
        <v>1</v>
      </c>
      <c r="BI69" s="9">
        <v>0</v>
      </c>
      <c r="BJ69" s="9">
        <v>1.5</v>
      </c>
      <c r="BK69" s="9">
        <v>0</v>
      </c>
      <c r="BL69" s="11">
        <f t="shared" si="7"/>
        <v>29.5</v>
      </c>
      <c r="BM69" s="14">
        <f>BL69:BL77/1.215</f>
        <v>24.279835390946502</v>
      </c>
      <c r="BN69" s="9">
        <v>10</v>
      </c>
      <c r="BO69" s="9">
        <v>0</v>
      </c>
      <c r="BP69" s="9">
        <v>0</v>
      </c>
      <c r="BQ69" s="9">
        <v>6.5</v>
      </c>
      <c r="BR69" s="9">
        <v>4</v>
      </c>
      <c r="BS69" s="9">
        <v>3</v>
      </c>
      <c r="BT69" s="9">
        <v>0</v>
      </c>
      <c r="BU69" s="9">
        <v>1</v>
      </c>
      <c r="BV69" s="9">
        <v>3</v>
      </c>
      <c r="BW69" s="9">
        <v>0</v>
      </c>
      <c r="BX69" s="9">
        <v>0</v>
      </c>
      <c r="BY69" s="9">
        <v>0</v>
      </c>
      <c r="BZ69" s="9">
        <v>4</v>
      </c>
      <c r="CA69" s="11">
        <f t="shared" si="8"/>
        <v>31.5</v>
      </c>
      <c r="CB69" s="14">
        <f>CA69:CA77/1.5</f>
        <v>21</v>
      </c>
      <c r="CC69" s="14">
        <f t="shared" si="9"/>
        <v>22.639917695473251</v>
      </c>
    </row>
    <row r="70" spans="1:81" ht="94.5">
      <c r="A70" s="9">
        <v>64</v>
      </c>
      <c r="B70" s="9" t="s">
        <v>134</v>
      </c>
      <c r="C70" s="15" t="s">
        <v>268</v>
      </c>
      <c r="D70" s="9">
        <v>1</v>
      </c>
      <c r="E70" s="9">
        <v>1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1</v>
      </c>
      <c r="Q70" s="9">
        <v>0</v>
      </c>
      <c r="R70" s="9">
        <v>1</v>
      </c>
      <c r="S70" s="9">
        <v>0</v>
      </c>
      <c r="T70" s="9">
        <v>1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1</v>
      </c>
      <c r="AA70" s="9">
        <v>1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1</v>
      </c>
      <c r="AI70" s="9">
        <v>0</v>
      </c>
      <c r="AJ70" s="9">
        <v>3</v>
      </c>
      <c r="AK70" s="9">
        <v>2</v>
      </c>
      <c r="AL70" s="9">
        <v>2</v>
      </c>
      <c r="AM70" s="9">
        <v>0</v>
      </c>
      <c r="AN70" s="9">
        <v>1</v>
      </c>
      <c r="AO70" s="9">
        <v>2</v>
      </c>
      <c r="AP70" s="9">
        <v>2</v>
      </c>
      <c r="AQ70" s="9">
        <v>0</v>
      </c>
      <c r="AR70" s="9">
        <v>0</v>
      </c>
      <c r="AS70" s="9">
        <v>0</v>
      </c>
      <c r="AT70" s="9">
        <v>0</v>
      </c>
      <c r="AU70" s="9">
        <v>3</v>
      </c>
      <c r="AV70" s="9">
        <v>3</v>
      </c>
      <c r="AW70" s="9">
        <v>0</v>
      </c>
      <c r="AX70" s="9">
        <v>0</v>
      </c>
      <c r="AY70" s="9">
        <v>0</v>
      </c>
      <c r="AZ70" s="9">
        <v>1</v>
      </c>
      <c r="BA70" s="9">
        <v>1</v>
      </c>
      <c r="BB70" s="9">
        <v>1</v>
      </c>
      <c r="BC70" s="9">
        <v>1.5</v>
      </c>
      <c r="BD70" s="9">
        <v>0</v>
      </c>
      <c r="BE70" s="9">
        <v>0.5</v>
      </c>
      <c r="BF70" s="9">
        <v>0.5</v>
      </c>
      <c r="BG70" s="9">
        <v>2</v>
      </c>
      <c r="BH70" s="9">
        <v>0</v>
      </c>
      <c r="BI70" s="9">
        <v>0</v>
      </c>
      <c r="BJ70" s="9">
        <v>0.5</v>
      </c>
      <c r="BK70" s="9">
        <v>0</v>
      </c>
      <c r="BL70" s="11">
        <f t="shared" ref="BL70:BL77" si="10">SUM(D70:BK70)</f>
        <v>35</v>
      </c>
      <c r="BM70" s="14">
        <f>BL70:BL77/1.215</f>
        <v>28.806584362139915</v>
      </c>
      <c r="BN70" s="9">
        <v>10</v>
      </c>
      <c r="BO70" s="9">
        <v>0</v>
      </c>
      <c r="BP70" s="9">
        <v>0</v>
      </c>
      <c r="BQ70" s="9">
        <v>0</v>
      </c>
      <c r="BR70" s="9">
        <v>4</v>
      </c>
      <c r="BS70" s="9">
        <v>3</v>
      </c>
      <c r="BT70" s="9">
        <v>0</v>
      </c>
      <c r="BU70" s="9">
        <v>1</v>
      </c>
      <c r="BV70" s="9">
        <v>0</v>
      </c>
      <c r="BW70" s="9">
        <v>0</v>
      </c>
      <c r="BX70" s="9">
        <v>0</v>
      </c>
      <c r="BY70" s="9">
        <v>2</v>
      </c>
      <c r="BZ70" s="9">
        <v>0</v>
      </c>
      <c r="CA70" s="11">
        <f t="shared" ref="CA70:CA73" si="11">SUM(BN70:BZ70)</f>
        <v>20</v>
      </c>
      <c r="CB70" s="14">
        <f>CA70:CA77/1.5</f>
        <v>13.333333333333334</v>
      </c>
      <c r="CC70" s="14">
        <f t="shared" ref="CC70:CC77" si="12">(BM70+CB70)/2</f>
        <v>21.069958847736626</v>
      </c>
    </row>
    <row r="71" spans="1:81" ht="63">
      <c r="A71" s="9">
        <v>65</v>
      </c>
      <c r="B71" s="9" t="s">
        <v>90</v>
      </c>
      <c r="C71" s="17" t="s">
        <v>229</v>
      </c>
      <c r="D71" s="9">
        <v>1</v>
      </c>
      <c r="E71" s="9">
        <v>0</v>
      </c>
      <c r="F71" s="9">
        <v>1</v>
      </c>
      <c r="G71" s="9">
        <v>0</v>
      </c>
      <c r="H71" s="9">
        <v>1</v>
      </c>
      <c r="I71" s="9">
        <v>0</v>
      </c>
      <c r="J71" s="9">
        <v>1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1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1</v>
      </c>
      <c r="Z71" s="9">
        <v>1</v>
      </c>
      <c r="AA71" s="9">
        <v>0</v>
      </c>
      <c r="AB71" s="9">
        <v>1</v>
      </c>
      <c r="AC71" s="9">
        <v>0</v>
      </c>
      <c r="AD71" s="9">
        <v>0</v>
      </c>
      <c r="AE71" s="9">
        <v>1</v>
      </c>
      <c r="AF71" s="9">
        <v>0</v>
      </c>
      <c r="AG71" s="9">
        <v>1</v>
      </c>
      <c r="AH71" s="9">
        <v>3</v>
      </c>
      <c r="AI71" s="9">
        <v>2</v>
      </c>
      <c r="AJ71" s="9">
        <v>1</v>
      </c>
      <c r="AK71" s="9">
        <v>1</v>
      </c>
      <c r="AL71" s="9">
        <v>2</v>
      </c>
      <c r="AM71" s="9">
        <v>1</v>
      </c>
      <c r="AN71" s="9">
        <v>1</v>
      </c>
      <c r="AO71" s="9">
        <v>0</v>
      </c>
      <c r="AP71" s="9">
        <v>0</v>
      </c>
      <c r="AQ71" s="9">
        <v>1</v>
      </c>
      <c r="AR71" s="9">
        <v>0</v>
      </c>
      <c r="AS71" s="9">
        <v>3</v>
      </c>
      <c r="AT71" s="9">
        <v>2</v>
      </c>
      <c r="AU71" s="9">
        <v>2</v>
      </c>
      <c r="AV71" s="9">
        <v>2</v>
      </c>
      <c r="AW71" s="9">
        <v>2</v>
      </c>
      <c r="AX71" s="9">
        <v>0</v>
      </c>
      <c r="AY71" s="9">
        <v>1</v>
      </c>
      <c r="AZ71" s="9">
        <v>2</v>
      </c>
      <c r="BA71" s="9">
        <v>2</v>
      </c>
      <c r="BB71" s="9">
        <v>1</v>
      </c>
      <c r="BC71" s="9">
        <v>0.5</v>
      </c>
      <c r="BD71" s="9">
        <v>0.5</v>
      </c>
      <c r="BE71" s="9">
        <v>0</v>
      </c>
      <c r="BF71" s="9">
        <v>0</v>
      </c>
      <c r="BG71" s="9">
        <v>1.5</v>
      </c>
      <c r="BH71" s="9">
        <v>2</v>
      </c>
      <c r="BI71" s="9">
        <v>1</v>
      </c>
      <c r="BJ71" s="9">
        <v>1.5</v>
      </c>
      <c r="BK71" s="9">
        <v>0.5</v>
      </c>
      <c r="BL71" s="11">
        <f t="shared" si="10"/>
        <v>47.5</v>
      </c>
      <c r="BM71" s="14">
        <f>BL71:BL77/1.215</f>
        <v>39.094650205761312</v>
      </c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11">
        <f t="shared" si="11"/>
        <v>0</v>
      </c>
      <c r="CB71" s="14">
        <f>CA71:CA77/1.5</f>
        <v>0</v>
      </c>
      <c r="CC71" s="14">
        <f t="shared" si="12"/>
        <v>19.547325102880656</v>
      </c>
    </row>
    <row r="72" spans="1:81" ht="63">
      <c r="A72" s="9">
        <v>66</v>
      </c>
      <c r="B72" s="9" t="s">
        <v>128</v>
      </c>
      <c r="C72" s="15" t="s">
        <v>266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1</v>
      </c>
      <c r="S72" s="9">
        <v>0</v>
      </c>
      <c r="T72" s="9">
        <v>1</v>
      </c>
      <c r="U72" s="9">
        <v>0</v>
      </c>
      <c r="V72" s="9">
        <v>0</v>
      </c>
      <c r="W72" s="9">
        <v>1</v>
      </c>
      <c r="X72" s="9">
        <v>0</v>
      </c>
      <c r="Y72" s="9">
        <v>1</v>
      </c>
      <c r="Z72" s="9">
        <v>1</v>
      </c>
      <c r="AA72" s="9">
        <v>1</v>
      </c>
      <c r="AB72" s="9">
        <v>0</v>
      </c>
      <c r="AC72" s="9">
        <v>0</v>
      </c>
      <c r="AD72" s="9">
        <v>0</v>
      </c>
      <c r="AE72" s="9">
        <v>0</v>
      </c>
      <c r="AF72" s="9">
        <v>1</v>
      </c>
      <c r="AG72" s="9">
        <v>0</v>
      </c>
      <c r="AH72" s="9">
        <v>2</v>
      </c>
      <c r="AI72" s="9">
        <v>2</v>
      </c>
      <c r="AJ72" s="9">
        <v>3</v>
      </c>
      <c r="AK72" s="9">
        <v>0</v>
      </c>
      <c r="AL72" s="9">
        <v>1</v>
      </c>
      <c r="AM72" s="9">
        <v>3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3</v>
      </c>
      <c r="AT72" s="9">
        <v>3</v>
      </c>
      <c r="AU72" s="9">
        <v>3</v>
      </c>
      <c r="AV72" s="9">
        <v>0</v>
      </c>
      <c r="AW72" s="9">
        <v>0</v>
      </c>
      <c r="AX72" s="9">
        <v>2</v>
      </c>
      <c r="AY72" s="9">
        <v>0</v>
      </c>
      <c r="AZ72" s="9">
        <v>0</v>
      </c>
      <c r="BA72" s="9">
        <v>2</v>
      </c>
      <c r="BB72" s="9">
        <v>1</v>
      </c>
      <c r="BC72" s="9">
        <v>2</v>
      </c>
      <c r="BD72" s="9">
        <v>0</v>
      </c>
      <c r="BE72" s="9">
        <v>2</v>
      </c>
      <c r="BF72" s="9">
        <v>0</v>
      </c>
      <c r="BG72" s="9">
        <v>1.5</v>
      </c>
      <c r="BH72" s="9">
        <v>2</v>
      </c>
      <c r="BI72" s="9">
        <v>0.5</v>
      </c>
      <c r="BJ72" s="9">
        <v>2</v>
      </c>
      <c r="BK72" s="9">
        <v>0</v>
      </c>
      <c r="BL72" s="11">
        <f t="shared" si="10"/>
        <v>45</v>
      </c>
      <c r="BM72" s="14">
        <f>BL72:BL77/1.215</f>
        <v>37.037037037037038</v>
      </c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11">
        <f t="shared" si="11"/>
        <v>0</v>
      </c>
      <c r="CB72" s="14">
        <f>CA72:CA77/1.5</f>
        <v>0</v>
      </c>
      <c r="CC72" s="14">
        <f t="shared" si="12"/>
        <v>18.518518518518519</v>
      </c>
    </row>
    <row r="73" spans="1:81" ht="63">
      <c r="A73" s="9">
        <v>67</v>
      </c>
      <c r="B73" s="9" t="s">
        <v>129</v>
      </c>
      <c r="C73" s="17" t="s">
        <v>246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1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1</v>
      </c>
      <c r="Y73" s="9">
        <v>1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1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2</v>
      </c>
      <c r="AN73" s="9">
        <v>2</v>
      </c>
      <c r="AO73" s="9">
        <v>0</v>
      </c>
      <c r="AP73" s="9">
        <v>1</v>
      </c>
      <c r="AQ73" s="9">
        <v>0</v>
      </c>
      <c r="AR73" s="9">
        <v>0</v>
      </c>
      <c r="AS73" s="9">
        <v>2</v>
      </c>
      <c r="AT73" s="9">
        <v>0</v>
      </c>
      <c r="AU73" s="9">
        <v>2</v>
      </c>
      <c r="AV73" s="9">
        <v>1</v>
      </c>
      <c r="AW73" s="9">
        <v>0</v>
      </c>
      <c r="AX73" s="9">
        <v>2</v>
      </c>
      <c r="AY73" s="9">
        <v>2</v>
      </c>
      <c r="AZ73" s="9">
        <v>0</v>
      </c>
      <c r="BA73" s="9">
        <v>0</v>
      </c>
      <c r="BB73" s="9">
        <v>0.5</v>
      </c>
      <c r="BC73" s="9">
        <v>1</v>
      </c>
      <c r="BD73" s="9">
        <v>0</v>
      </c>
      <c r="BE73" s="9">
        <v>1</v>
      </c>
      <c r="BF73" s="9">
        <v>1.5</v>
      </c>
      <c r="BG73" s="9">
        <v>0</v>
      </c>
      <c r="BH73" s="9">
        <v>1</v>
      </c>
      <c r="BI73" s="9">
        <v>0.5</v>
      </c>
      <c r="BJ73" s="9">
        <v>0</v>
      </c>
      <c r="BK73" s="9">
        <v>0</v>
      </c>
      <c r="BL73" s="11">
        <f t="shared" si="10"/>
        <v>23.5</v>
      </c>
      <c r="BM73" s="14">
        <f>BL73:BL77/1.215</f>
        <v>19.34156378600823</v>
      </c>
      <c r="BN73" s="9">
        <v>10</v>
      </c>
      <c r="BO73" s="9">
        <v>0</v>
      </c>
      <c r="BP73" s="9">
        <v>0</v>
      </c>
      <c r="BQ73" s="9">
        <v>5.5</v>
      </c>
      <c r="BR73" s="9">
        <v>0</v>
      </c>
      <c r="BS73" s="9">
        <v>0</v>
      </c>
      <c r="BT73" s="9">
        <v>0</v>
      </c>
      <c r="BU73" s="9">
        <v>1</v>
      </c>
      <c r="BV73" s="9">
        <v>0</v>
      </c>
      <c r="BW73" s="9">
        <v>2</v>
      </c>
      <c r="BX73" s="9">
        <v>0</v>
      </c>
      <c r="BY73" s="9">
        <v>0</v>
      </c>
      <c r="BZ73" s="9">
        <v>8</v>
      </c>
      <c r="CA73" s="11">
        <f t="shared" si="11"/>
        <v>26.5</v>
      </c>
      <c r="CB73" s="14">
        <f>CA73:CA77/1.5</f>
        <v>17.666666666666668</v>
      </c>
      <c r="CC73" s="14">
        <f t="shared" si="12"/>
        <v>18.504115226337447</v>
      </c>
    </row>
    <row r="74" spans="1:81" ht="47.25">
      <c r="A74" s="9">
        <v>68</v>
      </c>
      <c r="B74" s="9" t="s">
        <v>130</v>
      </c>
      <c r="C74" s="15" t="s">
        <v>254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1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1</v>
      </c>
      <c r="U74" s="9">
        <v>1</v>
      </c>
      <c r="V74" s="9">
        <v>0</v>
      </c>
      <c r="W74" s="9">
        <v>0</v>
      </c>
      <c r="X74" s="9">
        <v>0</v>
      </c>
      <c r="Y74" s="9">
        <v>1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1</v>
      </c>
      <c r="AH74" s="9">
        <v>1</v>
      </c>
      <c r="AI74" s="9">
        <v>2</v>
      </c>
      <c r="AJ74" s="9">
        <v>0</v>
      </c>
      <c r="AK74" s="9">
        <v>1</v>
      </c>
      <c r="AL74" s="9">
        <v>0</v>
      </c>
      <c r="AM74" s="9">
        <v>3</v>
      </c>
      <c r="AN74" s="9">
        <v>1</v>
      </c>
      <c r="AO74" s="9">
        <v>1</v>
      </c>
      <c r="AP74" s="9">
        <v>0</v>
      </c>
      <c r="AQ74" s="9">
        <v>1</v>
      </c>
      <c r="AR74" s="9">
        <v>1</v>
      </c>
      <c r="AS74" s="9">
        <v>1</v>
      </c>
      <c r="AT74" s="9">
        <v>2</v>
      </c>
      <c r="AU74" s="9">
        <v>3</v>
      </c>
      <c r="AV74" s="9">
        <v>0</v>
      </c>
      <c r="AW74" s="9">
        <v>0</v>
      </c>
      <c r="AX74" s="9">
        <v>0</v>
      </c>
      <c r="AY74" s="9">
        <v>1</v>
      </c>
      <c r="AZ74" s="9">
        <v>0</v>
      </c>
      <c r="BA74" s="9">
        <v>2</v>
      </c>
      <c r="BB74" s="9">
        <v>1</v>
      </c>
      <c r="BC74" s="9">
        <v>1</v>
      </c>
      <c r="BD74" s="9">
        <v>0.5</v>
      </c>
      <c r="BE74" s="9">
        <v>0</v>
      </c>
      <c r="BF74" s="9">
        <v>0.5</v>
      </c>
      <c r="BG74" s="9">
        <v>1.5</v>
      </c>
      <c r="BH74" s="9">
        <v>1</v>
      </c>
      <c r="BI74" s="9">
        <v>1</v>
      </c>
      <c r="BJ74" s="9">
        <v>0.5</v>
      </c>
      <c r="BK74" s="9">
        <v>0</v>
      </c>
      <c r="BL74" s="11">
        <f t="shared" si="10"/>
        <v>35</v>
      </c>
      <c r="BM74" s="14">
        <f>BL74:BL77/1.215</f>
        <v>28.806584362139915</v>
      </c>
      <c r="BN74" s="9">
        <v>10</v>
      </c>
      <c r="BO74" s="9">
        <v>10</v>
      </c>
      <c r="BP74" s="9">
        <v>4</v>
      </c>
      <c r="BQ74" s="9">
        <v>2</v>
      </c>
      <c r="BR74" s="9">
        <v>3.5</v>
      </c>
      <c r="BS74" s="9">
        <v>4</v>
      </c>
      <c r="BT74" s="9">
        <v>4</v>
      </c>
      <c r="BU74" s="9">
        <v>1</v>
      </c>
      <c r="BV74" s="9">
        <v>1</v>
      </c>
      <c r="BW74" s="9">
        <v>0</v>
      </c>
      <c r="BX74" s="9">
        <v>0</v>
      </c>
      <c r="BY74" s="9">
        <v>0</v>
      </c>
      <c r="BZ74" s="9">
        <v>2</v>
      </c>
      <c r="CA74" s="11">
        <v>8</v>
      </c>
      <c r="CB74" s="14">
        <f>CA74:CA77/1.5</f>
        <v>5.333333333333333</v>
      </c>
      <c r="CC74" s="14">
        <f t="shared" si="12"/>
        <v>17.069958847736626</v>
      </c>
    </row>
    <row r="75" spans="1:81" ht="78.75">
      <c r="A75" s="9">
        <v>69</v>
      </c>
      <c r="B75" s="9" t="s">
        <v>111</v>
      </c>
      <c r="C75" s="15" t="s">
        <v>264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1</v>
      </c>
      <c r="J75" s="9">
        <v>1</v>
      </c>
      <c r="K75" s="9">
        <v>1</v>
      </c>
      <c r="L75" s="9">
        <v>1</v>
      </c>
      <c r="M75" s="9">
        <v>0</v>
      </c>
      <c r="N75" s="9">
        <v>0</v>
      </c>
      <c r="O75" s="9">
        <v>0</v>
      </c>
      <c r="P75" s="9">
        <v>1</v>
      </c>
      <c r="Q75" s="9">
        <v>1</v>
      </c>
      <c r="R75" s="9">
        <v>0</v>
      </c>
      <c r="S75" s="9">
        <v>0</v>
      </c>
      <c r="T75" s="9">
        <v>0</v>
      </c>
      <c r="U75" s="9">
        <v>1</v>
      </c>
      <c r="V75" s="9">
        <v>0</v>
      </c>
      <c r="W75" s="9">
        <v>0</v>
      </c>
      <c r="X75" s="9">
        <v>0</v>
      </c>
      <c r="Y75" s="9">
        <v>1</v>
      </c>
      <c r="Z75" s="9">
        <v>1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1</v>
      </c>
      <c r="AG75" s="9">
        <v>1</v>
      </c>
      <c r="AH75" s="9">
        <v>1</v>
      </c>
      <c r="AI75" s="9">
        <v>0</v>
      </c>
      <c r="AJ75" s="9">
        <v>1</v>
      </c>
      <c r="AK75" s="9">
        <v>1</v>
      </c>
      <c r="AL75" s="9">
        <v>0</v>
      </c>
      <c r="AM75" s="9">
        <v>2</v>
      </c>
      <c r="AN75" s="9">
        <v>1</v>
      </c>
      <c r="AO75" s="9">
        <v>1</v>
      </c>
      <c r="AP75" s="9">
        <v>0</v>
      </c>
      <c r="AQ75" s="9">
        <v>0</v>
      </c>
      <c r="AR75" s="9">
        <v>1</v>
      </c>
      <c r="AS75" s="9">
        <v>3</v>
      </c>
      <c r="AT75" s="9">
        <v>0</v>
      </c>
      <c r="AU75" s="9">
        <v>2</v>
      </c>
      <c r="AV75" s="9">
        <v>2</v>
      </c>
      <c r="AW75" s="9">
        <v>1</v>
      </c>
      <c r="AX75" s="9">
        <v>0</v>
      </c>
      <c r="AY75" s="9">
        <v>1</v>
      </c>
      <c r="AZ75" s="9">
        <v>1</v>
      </c>
      <c r="BA75" s="9">
        <v>2</v>
      </c>
      <c r="BB75" s="9">
        <v>0.5</v>
      </c>
      <c r="BC75" s="9">
        <v>3</v>
      </c>
      <c r="BD75" s="9">
        <v>0</v>
      </c>
      <c r="BE75" s="9">
        <v>1.5</v>
      </c>
      <c r="BF75" s="9">
        <v>0.5</v>
      </c>
      <c r="BG75" s="9">
        <v>2</v>
      </c>
      <c r="BH75" s="9">
        <v>0</v>
      </c>
      <c r="BI75" s="9">
        <v>0.5</v>
      </c>
      <c r="BJ75" s="9">
        <v>0.5</v>
      </c>
      <c r="BK75" s="9">
        <v>1</v>
      </c>
      <c r="BL75" s="11">
        <f t="shared" si="10"/>
        <v>40.5</v>
      </c>
      <c r="BM75" s="14">
        <f>BL75:BL77/1.215</f>
        <v>33.333333333333329</v>
      </c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11">
        <f>SUM(BN75:BZ75)</f>
        <v>0</v>
      </c>
      <c r="CB75" s="14">
        <f>CA75:CA77/1.5</f>
        <v>0</v>
      </c>
      <c r="CC75" s="14">
        <f t="shared" si="12"/>
        <v>16.666666666666664</v>
      </c>
    </row>
    <row r="76" spans="1:81" ht="63">
      <c r="A76" s="9">
        <v>70</v>
      </c>
      <c r="B76" s="9" t="s">
        <v>120</v>
      </c>
      <c r="C76" s="17" t="s">
        <v>229</v>
      </c>
      <c r="D76" s="9">
        <v>0</v>
      </c>
      <c r="E76" s="9">
        <v>0</v>
      </c>
      <c r="F76" s="9">
        <v>1</v>
      </c>
      <c r="G76" s="9">
        <v>1</v>
      </c>
      <c r="H76" s="9">
        <v>0</v>
      </c>
      <c r="I76" s="9">
        <v>1</v>
      </c>
      <c r="J76" s="9">
        <v>0</v>
      </c>
      <c r="K76" s="9">
        <v>0</v>
      </c>
      <c r="L76" s="9">
        <v>1</v>
      </c>
      <c r="M76" s="9">
        <v>1</v>
      </c>
      <c r="N76" s="9">
        <v>0</v>
      </c>
      <c r="O76" s="9">
        <v>0</v>
      </c>
      <c r="P76" s="9">
        <v>0</v>
      </c>
      <c r="Q76" s="9">
        <v>1</v>
      </c>
      <c r="R76" s="9">
        <v>1</v>
      </c>
      <c r="S76" s="9">
        <v>0</v>
      </c>
      <c r="T76" s="9">
        <v>1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1</v>
      </c>
      <c r="AF76" s="9">
        <v>1</v>
      </c>
      <c r="AG76" s="9">
        <v>0</v>
      </c>
      <c r="AH76" s="9">
        <v>1</v>
      </c>
      <c r="AI76" s="9">
        <v>1</v>
      </c>
      <c r="AJ76" s="9">
        <v>1</v>
      </c>
      <c r="AK76" s="9">
        <v>1</v>
      </c>
      <c r="AL76" s="9">
        <v>0</v>
      </c>
      <c r="AM76" s="9">
        <v>1</v>
      </c>
      <c r="AN76" s="9">
        <v>2</v>
      </c>
      <c r="AO76" s="9">
        <v>0</v>
      </c>
      <c r="AP76" s="9">
        <v>0</v>
      </c>
      <c r="AQ76" s="9">
        <v>0</v>
      </c>
      <c r="AR76" s="9">
        <v>0</v>
      </c>
      <c r="AS76" s="9">
        <v>3</v>
      </c>
      <c r="AT76" s="9">
        <v>1</v>
      </c>
      <c r="AU76" s="9">
        <v>2</v>
      </c>
      <c r="AV76" s="9">
        <v>0</v>
      </c>
      <c r="AW76" s="9">
        <v>1</v>
      </c>
      <c r="AX76" s="9">
        <v>0</v>
      </c>
      <c r="AY76" s="9">
        <v>0</v>
      </c>
      <c r="AZ76" s="9">
        <v>0</v>
      </c>
      <c r="BA76" s="9">
        <v>2</v>
      </c>
      <c r="BB76" s="9">
        <v>0.5</v>
      </c>
      <c r="BC76" s="9">
        <v>1.5</v>
      </c>
      <c r="BD76" s="9">
        <v>1.5</v>
      </c>
      <c r="BE76" s="9">
        <v>1</v>
      </c>
      <c r="BF76" s="9">
        <v>0</v>
      </c>
      <c r="BG76" s="9">
        <v>2</v>
      </c>
      <c r="BH76" s="9">
        <v>2</v>
      </c>
      <c r="BI76" s="9">
        <v>3</v>
      </c>
      <c r="BJ76" s="9">
        <v>1</v>
      </c>
      <c r="BK76" s="9">
        <v>0</v>
      </c>
      <c r="BL76" s="11">
        <f t="shared" si="10"/>
        <v>38.5</v>
      </c>
      <c r="BM76" s="14">
        <f>BL76:BL77/1.215</f>
        <v>31.687242798353907</v>
      </c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11">
        <f>SUM(BN76:BZ76)</f>
        <v>0</v>
      </c>
      <c r="CB76" s="14">
        <f>CA76:CA77/1.5</f>
        <v>0</v>
      </c>
      <c r="CC76" s="14">
        <f t="shared" si="12"/>
        <v>15.843621399176953</v>
      </c>
    </row>
    <row r="77" spans="1:81" ht="63">
      <c r="A77" s="9">
        <v>71</v>
      </c>
      <c r="B77" s="9" t="s">
        <v>96</v>
      </c>
      <c r="C77" s="17" t="s">
        <v>246</v>
      </c>
      <c r="D77" s="9">
        <v>1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1</v>
      </c>
      <c r="AJ77" s="9">
        <v>0</v>
      </c>
      <c r="AK77" s="9">
        <v>0</v>
      </c>
      <c r="AL77" s="9">
        <v>0</v>
      </c>
      <c r="AM77" s="9">
        <v>0</v>
      </c>
      <c r="AN77" s="9">
        <v>2</v>
      </c>
      <c r="AO77" s="9">
        <v>0</v>
      </c>
      <c r="AP77" s="9">
        <v>0</v>
      </c>
      <c r="AQ77" s="9">
        <v>1</v>
      </c>
      <c r="AR77" s="9">
        <v>0</v>
      </c>
      <c r="AS77" s="9">
        <v>2</v>
      </c>
      <c r="AT77" s="9">
        <v>1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1</v>
      </c>
      <c r="BB77" s="9">
        <v>0.5</v>
      </c>
      <c r="BC77" s="9">
        <v>0</v>
      </c>
      <c r="BD77" s="9">
        <v>0</v>
      </c>
      <c r="BE77" s="9">
        <v>0</v>
      </c>
      <c r="BF77" s="9">
        <v>0</v>
      </c>
      <c r="BG77" s="9">
        <v>1</v>
      </c>
      <c r="BH77" s="9">
        <v>0</v>
      </c>
      <c r="BI77" s="9">
        <v>0</v>
      </c>
      <c r="BJ77" s="9">
        <v>0</v>
      </c>
      <c r="BK77" s="9">
        <v>0</v>
      </c>
      <c r="BL77" s="11">
        <f t="shared" si="10"/>
        <v>12.5</v>
      </c>
      <c r="BM77" s="14">
        <f>BL77:BL77/1.215</f>
        <v>10.288065843621398</v>
      </c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11">
        <f>SUM(BN77:BZ77)</f>
        <v>0</v>
      </c>
      <c r="CB77" s="14">
        <f>CA77:CA77/1.5</f>
        <v>0</v>
      </c>
      <c r="CC77" s="14">
        <f t="shared" si="12"/>
        <v>5.144032921810699</v>
      </c>
    </row>
  </sheetData>
  <mergeCells count="19">
    <mergeCell ref="BL2:BL5"/>
    <mergeCell ref="D3:BK3"/>
    <mergeCell ref="C2:C5"/>
    <mergeCell ref="A6:C6"/>
    <mergeCell ref="CA1:CA5"/>
    <mergeCell ref="CB1:CB5"/>
    <mergeCell ref="CC1:CC5"/>
    <mergeCell ref="BN2:BZ3"/>
    <mergeCell ref="BN4:BQ4"/>
    <mergeCell ref="BR4:BS4"/>
    <mergeCell ref="BT4:BZ4"/>
    <mergeCell ref="A1:BZ1"/>
    <mergeCell ref="D4:AG4"/>
    <mergeCell ref="AH4:BA4"/>
    <mergeCell ref="BB4:BK4"/>
    <mergeCell ref="BM2:BM5"/>
    <mergeCell ref="A2:A5"/>
    <mergeCell ref="B2:B5"/>
    <mergeCell ref="D2:B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86"/>
  <sheetViews>
    <sheetView zoomScale="70" zoomScaleNormal="70" workbookViewId="0">
      <selection sqref="A1:CE1"/>
    </sheetView>
  </sheetViews>
  <sheetFormatPr defaultColWidth="9.140625" defaultRowHeight="15.75"/>
  <cols>
    <col min="1" max="1" width="9.140625" style="1"/>
    <col min="2" max="2" width="12.140625" style="1" customWidth="1"/>
    <col min="3" max="3" width="43.42578125" style="1" customWidth="1"/>
    <col min="4" max="33" width="9.140625" style="1"/>
    <col min="34" max="34" width="9.140625" style="2"/>
    <col min="35" max="53" width="9.140625" style="1"/>
    <col min="54" max="54" width="9.140625" style="2"/>
    <col min="55" max="63" width="9.140625" style="1"/>
    <col min="64" max="64" width="18.7109375" style="1" customWidth="1"/>
    <col min="65" max="65" width="22.7109375" style="1" customWidth="1"/>
    <col min="66" max="83" width="9.140625" style="1"/>
    <col min="84" max="84" width="22.42578125" style="1" customWidth="1"/>
    <col min="85" max="85" width="21.7109375" style="1" customWidth="1"/>
    <col min="86" max="86" width="27.7109375" style="1" customWidth="1"/>
    <col min="87" max="16384" width="9.140625" style="1"/>
  </cols>
  <sheetData>
    <row r="1" spans="1:86" ht="15.6" customHeight="1">
      <c r="A1" s="34" t="s">
        <v>286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6"/>
      <c r="CF1" s="21" t="s">
        <v>279</v>
      </c>
      <c r="CG1" s="21" t="s">
        <v>280</v>
      </c>
      <c r="CH1" s="21" t="s">
        <v>8</v>
      </c>
    </row>
    <row r="2" spans="1:86" ht="15.6" customHeight="1">
      <c r="A2" s="24" t="s">
        <v>0</v>
      </c>
      <c r="B2" s="22" t="s">
        <v>255</v>
      </c>
      <c r="C2" s="26" t="s">
        <v>223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2" t="s">
        <v>282</v>
      </c>
      <c r="BM2" s="22" t="s">
        <v>283</v>
      </c>
      <c r="BN2" s="24" t="s">
        <v>281</v>
      </c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1"/>
      <c r="CG2" s="21"/>
      <c r="CH2" s="21"/>
    </row>
    <row r="3" spans="1:86">
      <c r="A3" s="24"/>
      <c r="B3" s="22"/>
      <c r="C3" s="27"/>
      <c r="D3" s="24" t="s"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2"/>
      <c r="BM3" s="22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1"/>
      <c r="CG3" s="21"/>
      <c r="CH3" s="21"/>
    </row>
    <row r="4" spans="1:86">
      <c r="A4" s="24"/>
      <c r="B4" s="22"/>
      <c r="C4" s="27"/>
      <c r="D4" s="31" t="s">
        <v>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  <c r="AH4" s="31" t="s">
        <v>3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3"/>
      <c r="BB4" s="31" t="s">
        <v>4</v>
      </c>
      <c r="BC4" s="32"/>
      <c r="BD4" s="32"/>
      <c r="BE4" s="32"/>
      <c r="BF4" s="32"/>
      <c r="BG4" s="32"/>
      <c r="BH4" s="32"/>
      <c r="BI4" s="32"/>
      <c r="BJ4" s="32"/>
      <c r="BK4" s="33"/>
      <c r="BL4" s="22"/>
      <c r="BM4" s="22"/>
      <c r="BN4" s="31" t="s">
        <v>12</v>
      </c>
      <c r="BO4" s="32"/>
      <c r="BP4" s="32"/>
      <c r="BQ4" s="32"/>
      <c r="BR4" s="32"/>
      <c r="BS4" s="33"/>
      <c r="BT4" s="31" t="s">
        <v>13</v>
      </c>
      <c r="BU4" s="32"/>
      <c r="BV4" s="32"/>
      <c r="BW4" s="32"/>
      <c r="BX4" s="32"/>
      <c r="BY4" s="33"/>
      <c r="BZ4" s="31" t="s">
        <v>14</v>
      </c>
      <c r="CA4" s="32"/>
      <c r="CB4" s="32"/>
      <c r="CC4" s="32"/>
      <c r="CD4" s="32"/>
      <c r="CE4" s="33"/>
      <c r="CF4" s="21"/>
      <c r="CG4" s="21"/>
      <c r="CH4" s="21"/>
    </row>
    <row r="5" spans="1:86">
      <c r="A5" s="24"/>
      <c r="B5" s="22"/>
      <c r="C5" s="28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  <c r="BB5" s="9">
        <v>1</v>
      </c>
      <c r="BC5" s="9">
        <v>2</v>
      </c>
      <c r="BD5" s="9">
        <v>3</v>
      </c>
      <c r="BE5" s="9">
        <v>4</v>
      </c>
      <c r="BF5" s="9">
        <v>5</v>
      </c>
      <c r="BG5" s="9">
        <v>6</v>
      </c>
      <c r="BH5" s="9">
        <v>7</v>
      </c>
      <c r="BI5" s="9">
        <v>8</v>
      </c>
      <c r="BJ5" s="9">
        <v>9</v>
      </c>
      <c r="BK5" s="9">
        <v>10</v>
      </c>
      <c r="BL5" s="22"/>
      <c r="BM5" s="22"/>
      <c r="BN5" s="9">
        <v>1</v>
      </c>
      <c r="BO5" s="9">
        <v>2</v>
      </c>
      <c r="BP5" s="9">
        <v>3</v>
      </c>
      <c r="BQ5" s="9">
        <v>4</v>
      </c>
      <c r="BR5" s="9">
        <v>5</v>
      </c>
      <c r="BS5" s="9">
        <v>6</v>
      </c>
      <c r="BT5" s="9">
        <v>1</v>
      </c>
      <c r="BU5" s="9">
        <v>2</v>
      </c>
      <c r="BV5" s="9">
        <v>3</v>
      </c>
      <c r="BW5" s="9">
        <v>4</v>
      </c>
      <c r="BX5" s="9">
        <v>5</v>
      </c>
      <c r="BY5" s="9">
        <v>6</v>
      </c>
      <c r="BZ5" s="10">
        <v>1</v>
      </c>
      <c r="CA5" s="9">
        <v>2</v>
      </c>
      <c r="CB5" s="9">
        <v>3</v>
      </c>
      <c r="CC5" s="9">
        <v>4</v>
      </c>
      <c r="CD5" s="9">
        <v>5</v>
      </c>
      <c r="CE5" s="9">
        <v>6</v>
      </c>
      <c r="CF5" s="21"/>
      <c r="CG5" s="21"/>
      <c r="CH5" s="21"/>
    </row>
    <row r="6" spans="1:86" ht="29.25" customHeight="1">
      <c r="A6" s="29" t="s">
        <v>256</v>
      </c>
      <c r="B6" s="30"/>
      <c r="C6" s="23"/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3</v>
      </c>
      <c r="AI6" s="11">
        <v>3</v>
      </c>
      <c r="AJ6" s="11">
        <v>3</v>
      </c>
      <c r="AK6" s="11">
        <v>3</v>
      </c>
      <c r="AL6" s="11">
        <v>3</v>
      </c>
      <c r="AM6" s="11">
        <v>3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3</v>
      </c>
      <c r="AT6" s="11">
        <v>3</v>
      </c>
      <c r="AU6" s="11">
        <v>3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3</v>
      </c>
      <c r="BC6" s="11">
        <v>6</v>
      </c>
      <c r="BD6" s="11">
        <v>2</v>
      </c>
      <c r="BE6" s="11">
        <v>3.5</v>
      </c>
      <c r="BF6" s="11">
        <v>4</v>
      </c>
      <c r="BG6" s="11">
        <v>4</v>
      </c>
      <c r="BH6" s="11">
        <v>2.5</v>
      </c>
      <c r="BI6" s="11">
        <v>7</v>
      </c>
      <c r="BJ6" s="11">
        <v>3</v>
      </c>
      <c r="BK6" s="11">
        <v>3</v>
      </c>
      <c r="BL6" s="11">
        <f t="shared" ref="BL6:BL37" si="0">SUM(D6:BK6)</f>
        <v>128</v>
      </c>
      <c r="BM6" s="14">
        <f>BL6:BL6/1.28</f>
        <v>100</v>
      </c>
      <c r="BN6" s="12">
        <v>11</v>
      </c>
      <c r="BO6" s="12">
        <v>14</v>
      </c>
      <c r="BP6" s="12">
        <v>10</v>
      </c>
      <c r="BQ6" s="12">
        <v>7</v>
      </c>
      <c r="BR6" s="12">
        <v>4</v>
      </c>
      <c r="BS6" s="12">
        <v>4</v>
      </c>
      <c r="BT6" s="12">
        <v>14</v>
      </c>
      <c r="BU6" s="12">
        <v>8</v>
      </c>
      <c r="BV6" s="12">
        <v>4</v>
      </c>
      <c r="BW6" s="12">
        <v>9</v>
      </c>
      <c r="BX6" s="12">
        <v>8</v>
      </c>
      <c r="BY6" s="12">
        <v>7</v>
      </c>
      <c r="BZ6" s="12">
        <v>6</v>
      </c>
      <c r="CA6" s="12">
        <v>18</v>
      </c>
      <c r="CB6" s="12">
        <v>3</v>
      </c>
      <c r="CC6" s="12">
        <v>10</v>
      </c>
      <c r="CD6" s="12">
        <v>10</v>
      </c>
      <c r="CE6" s="12">
        <v>3</v>
      </c>
      <c r="CF6" s="11">
        <f t="shared" ref="CF6:CF37" si="1">SUM(BN6:CE6)</f>
        <v>150</v>
      </c>
      <c r="CG6" s="14">
        <f>CF6:CF6/1.5</f>
        <v>100</v>
      </c>
      <c r="CH6" s="14">
        <f t="shared" ref="CH6:CH37" si="2">(BM6+CG6)/2</f>
        <v>100</v>
      </c>
    </row>
    <row r="7" spans="1:86" ht="78.75">
      <c r="A7" s="9">
        <v>1</v>
      </c>
      <c r="B7" s="17" t="s">
        <v>161</v>
      </c>
      <c r="C7" s="15" t="s">
        <v>232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1</v>
      </c>
      <c r="J7" s="9">
        <v>0</v>
      </c>
      <c r="K7" s="9">
        <v>1</v>
      </c>
      <c r="L7" s="9">
        <v>1</v>
      </c>
      <c r="M7" s="9">
        <v>0</v>
      </c>
      <c r="N7" s="9">
        <v>1</v>
      </c>
      <c r="O7" s="9">
        <v>1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1</v>
      </c>
      <c r="V7" s="9">
        <v>0</v>
      </c>
      <c r="W7" s="9">
        <v>1</v>
      </c>
      <c r="X7" s="9">
        <v>0</v>
      </c>
      <c r="Y7" s="9">
        <v>0</v>
      </c>
      <c r="Z7" s="9">
        <v>1</v>
      </c>
      <c r="AA7" s="9">
        <v>0</v>
      </c>
      <c r="AB7" s="9">
        <v>1</v>
      </c>
      <c r="AC7" s="9">
        <v>1</v>
      </c>
      <c r="AD7" s="9">
        <v>0</v>
      </c>
      <c r="AE7" s="9">
        <v>1</v>
      </c>
      <c r="AF7" s="9">
        <v>0</v>
      </c>
      <c r="AG7" s="9">
        <v>0</v>
      </c>
      <c r="AH7" s="9">
        <v>1</v>
      </c>
      <c r="AI7" s="9">
        <v>2</v>
      </c>
      <c r="AJ7" s="9">
        <v>2</v>
      </c>
      <c r="AK7" s="9">
        <v>0</v>
      </c>
      <c r="AL7" s="9">
        <v>0</v>
      </c>
      <c r="AM7" s="9">
        <v>1</v>
      </c>
      <c r="AN7" s="9">
        <v>1</v>
      </c>
      <c r="AO7" s="9">
        <v>2</v>
      </c>
      <c r="AP7" s="9">
        <v>0</v>
      </c>
      <c r="AQ7" s="9">
        <v>0</v>
      </c>
      <c r="AR7" s="9">
        <v>1</v>
      </c>
      <c r="AS7" s="9">
        <v>0</v>
      </c>
      <c r="AT7" s="9">
        <v>3</v>
      </c>
      <c r="AU7" s="9">
        <v>3</v>
      </c>
      <c r="AV7" s="9">
        <v>3</v>
      </c>
      <c r="AW7" s="9">
        <v>2</v>
      </c>
      <c r="AX7" s="9">
        <v>0</v>
      </c>
      <c r="AY7" s="9">
        <v>3</v>
      </c>
      <c r="AZ7" s="9">
        <v>1</v>
      </c>
      <c r="BA7" s="9">
        <v>3</v>
      </c>
      <c r="BB7" s="9">
        <v>1</v>
      </c>
      <c r="BC7" s="9">
        <v>4.5</v>
      </c>
      <c r="BD7" s="9">
        <v>2</v>
      </c>
      <c r="BE7" s="9">
        <v>3.5</v>
      </c>
      <c r="BF7" s="9">
        <v>3</v>
      </c>
      <c r="BG7" s="9">
        <v>2</v>
      </c>
      <c r="BH7" s="9">
        <v>2.5</v>
      </c>
      <c r="BI7" s="9">
        <v>5</v>
      </c>
      <c r="BJ7" s="9">
        <v>1.5</v>
      </c>
      <c r="BK7" s="9">
        <v>3</v>
      </c>
      <c r="BL7" s="11">
        <f t="shared" si="0"/>
        <v>70</v>
      </c>
      <c r="BM7" s="14">
        <f>BL7:BL34/1.28</f>
        <v>54.6875</v>
      </c>
      <c r="BN7" s="9">
        <v>4</v>
      </c>
      <c r="BO7" s="9">
        <v>2</v>
      </c>
      <c r="BP7" s="9">
        <v>2</v>
      </c>
      <c r="BQ7" s="9">
        <v>0</v>
      </c>
      <c r="BR7" s="9">
        <v>0</v>
      </c>
      <c r="BS7" s="9">
        <v>0</v>
      </c>
      <c r="BT7" s="9">
        <v>11</v>
      </c>
      <c r="BU7" s="9">
        <v>7</v>
      </c>
      <c r="BV7" s="9">
        <v>4</v>
      </c>
      <c r="BW7" s="9">
        <v>8</v>
      </c>
      <c r="BX7" s="9">
        <v>8</v>
      </c>
      <c r="BY7" s="9">
        <v>4</v>
      </c>
      <c r="BZ7" s="9">
        <v>6</v>
      </c>
      <c r="CA7" s="9">
        <v>22</v>
      </c>
      <c r="CB7" s="9">
        <v>1.5</v>
      </c>
      <c r="CC7" s="9">
        <v>6</v>
      </c>
      <c r="CD7" s="9">
        <v>6</v>
      </c>
      <c r="CE7" s="9">
        <v>1.5</v>
      </c>
      <c r="CF7" s="11">
        <f t="shared" si="1"/>
        <v>93</v>
      </c>
      <c r="CG7" s="14">
        <f>CF7:CF34/1.5</f>
        <v>62</v>
      </c>
      <c r="CH7" s="14">
        <f t="shared" si="2"/>
        <v>58.34375</v>
      </c>
    </row>
    <row r="8" spans="1:86" ht="63">
      <c r="A8" s="9">
        <v>2</v>
      </c>
      <c r="B8" s="17" t="s">
        <v>218</v>
      </c>
      <c r="C8" s="15" t="s">
        <v>234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9">
        <v>0</v>
      </c>
      <c r="S8" s="9">
        <v>1</v>
      </c>
      <c r="T8" s="9">
        <v>0</v>
      </c>
      <c r="U8" s="9">
        <v>1</v>
      </c>
      <c r="V8" s="9">
        <v>1</v>
      </c>
      <c r="W8" s="9">
        <v>1</v>
      </c>
      <c r="X8" s="9">
        <v>0</v>
      </c>
      <c r="Y8" s="9">
        <v>1</v>
      </c>
      <c r="Z8" s="9">
        <v>1</v>
      </c>
      <c r="AA8" s="9">
        <v>1</v>
      </c>
      <c r="AB8" s="9">
        <v>1</v>
      </c>
      <c r="AC8" s="9">
        <v>0</v>
      </c>
      <c r="AD8" s="9">
        <v>1</v>
      </c>
      <c r="AE8" s="9">
        <v>0</v>
      </c>
      <c r="AF8" s="9">
        <v>1</v>
      </c>
      <c r="AG8" s="9">
        <v>0</v>
      </c>
      <c r="AH8" s="9">
        <v>1</v>
      </c>
      <c r="AI8" s="9">
        <v>2</v>
      </c>
      <c r="AJ8" s="9">
        <v>2</v>
      </c>
      <c r="AK8" s="9">
        <v>3</v>
      </c>
      <c r="AL8" s="9">
        <v>2</v>
      </c>
      <c r="AM8" s="9">
        <v>1</v>
      </c>
      <c r="AN8" s="9">
        <v>2</v>
      </c>
      <c r="AO8" s="9">
        <v>0</v>
      </c>
      <c r="AP8" s="9">
        <v>2</v>
      </c>
      <c r="AQ8" s="9">
        <v>3</v>
      </c>
      <c r="AR8" s="9">
        <v>3</v>
      </c>
      <c r="AS8" s="9">
        <v>1</v>
      </c>
      <c r="AT8" s="9">
        <v>3</v>
      </c>
      <c r="AU8" s="9">
        <v>3</v>
      </c>
      <c r="AV8" s="9">
        <v>1</v>
      </c>
      <c r="AW8" s="9">
        <v>0</v>
      </c>
      <c r="AX8" s="9">
        <v>0</v>
      </c>
      <c r="AY8" s="9">
        <v>1</v>
      </c>
      <c r="AZ8" s="9">
        <v>2</v>
      </c>
      <c r="BA8" s="9">
        <v>3</v>
      </c>
      <c r="BB8" s="9">
        <v>1.5</v>
      </c>
      <c r="BC8" s="9">
        <v>5</v>
      </c>
      <c r="BD8" s="9">
        <v>2</v>
      </c>
      <c r="BE8" s="9">
        <v>0.5</v>
      </c>
      <c r="BF8" s="9">
        <v>4</v>
      </c>
      <c r="BG8" s="9">
        <v>2</v>
      </c>
      <c r="BH8" s="9">
        <v>2</v>
      </c>
      <c r="BI8" s="9">
        <v>3</v>
      </c>
      <c r="BJ8" s="9">
        <v>0.5</v>
      </c>
      <c r="BK8" s="9">
        <v>3</v>
      </c>
      <c r="BL8" s="11">
        <f t="shared" si="0"/>
        <v>73.5</v>
      </c>
      <c r="BM8" s="14">
        <f>BL8:BL12/1.28</f>
        <v>57.421875</v>
      </c>
      <c r="BN8" s="9">
        <v>7</v>
      </c>
      <c r="BO8" s="9">
        <v>4.5</v>
      </c>
      <c r="BP8" s="9">
        <v>0</v>
      </c>
      <c r="BQ8" s="9">
        <v>0</v>
      </c>
      <c r="BR8" s="9">
        <v>0</v>
      </c>
      <c r="BS8" s="9">
        <v>0</v>
      </c>
      <c r="BT8" s="9">
        <v>2</v>
      </c>
      <c r="BU8" s="9">
        <v>8</v>
      </c>
      <c r="BV8" s="9">
        <v>2</v>
      </c>
      <c r="BW8" s="9">
        <v>9</v>
      </c>
      <c r="BX8" s="9">
        <v>6</v>
      </c>
      <c r="BY8" s="9">
        <v>6</v>
      </c>
      <c r="BZ8" s="9">
        <v>6</v>
      </c>
      <c r="CA8" s="9">
        <v>4</v>
      </c>
      <c r="CB8" s="9">
        <v>0</v>
      </c>
      <c r="CC8" s="9">
        <v>6</v>
      </c>
      <c r="CD8" s="9">
        <v>0</v>
      </c>
      <c r="CE8" s="9">
        <v>0</v>
      </c>
      <c r="CF8" s="11">
        <f t="shared" si="1"/>
        <v>60.5</v>
      </c>
      <c r="CG8" s="14">
        <f>CF8:CF12/1.5</f>
        <v>40.333333333333336</v>
      </c>
      <c r="CH8" s="14">
        <f t="shared" si="2"/>
        <v>48.877604166666671</v>
      </c>
    </row>
    <row r="9" spans="1:86" ht="78.75">
      <c r="A9" s="9">
        <v>3</v>
      </c>
      <c r="B9" s="17" t="s">
        <v>209</v>
      </c>
      <c r="C9" s="15" t="s">
        <v>232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1</v>
      </c>
      <c r="K9" s="9">
        <v>1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1</v>
      </c>
      <c r="AC9" s="9">
        <v>1</v>
      </c>
      <c r="AD9" s="9">
        <v>0</v>
      </c>
      <c r="AE9" s="9">
        <v>0</v>
      </c>
      <c r="AF9" s="9">
        <v>1</v>
      </c>
      <c r="AG9" s="9">
        <v>0</v>
      </c>
      <c r="AH9" s="9">
        <v>1</v>
      </c>
      <c r="AI9" s="9">
        <v>3</v>
      </c>
      <c r="AJ9" s="9">
        <v>0</v>
      </c>
      <c r="AK9" s="9">
        <v>0</v>
      </c>
      <c r="AL9" s="9">
        <v>1</v>
      </c>
      <c r="AM9" s="9">
        <v>2</v>
      </c>
      <c r="AN9" s="9">
        <v>1</v>
      </c>
      <c r="AO9" s="9">
        <v>0</v>
      </c>
      <c r="AP9" s="9">
        <v>0</v>
      </c>
      <c r="AQ9" s="9">
        <v>0</v>
      </c>
      <c r="AR9" s="9">
        <v>3</v>
      </c>
      <c r="AS9" s="9">
        <v>0</v>
      </c>
      <c r="AT9" s="9">
        <v>1</v>
      </c>
      <c r="AU9" s="9">
        <v>0</v>
      </c>
      <c r="AV9" s="9">
        <v>0</v>
      </c>
      <c r="AW9" s="9">
        <v>1</v>
      </c>
      <c r="AX9" s="9">
        <v>0</v>
      </c>
      <c r="AY9" s="9">
        <v>1</v>
      </c>
      <c r="AZ9" s="9">
        <v>2</v>
      </c>
      <c r="BA9" s="9">
        <v>2</v>
      </c>
      <c r="BB9" s="9">
        <v>2</v>
      </c>
      <c r="BC9" s="9">
        <v>2.5</v>
      </c>
      <c r="BD9" s="9">
        <v>0.5</v>
      </c>
      <c r="BE9" s="9">
        <v>0.5</v>
      </c>
      <c r="BF9" s="9">
        <v>3</v>
      </c>
      <c r="BG9" s="9">
        <v>1</v>
      </c>
      <c r="BH9" s="9">
        <v>0.5</v>
      </c>
      <c r="BI9" s="9">
        <v>2</v>
      </c>
      <c r="BJ9" s="9">
        <v>2</v>
      </c>
      <c r="BK9" s="9">
        <v>3</v>
      </c>
      <c r="BL9" s="11">
        <f t="shared" si="0"/>
        <v>45</v>
      </c>
      <c r="BM9" s="14">
        <f>BL9:BL22/1.28</f>
        <v>35.15625</v>
      </c>
      <c r="BN9" s="9">
        <v>7</v>
      </c>
      <c r="BO9" s="9">
        <v>9.5</v>
      </c>
      <c r="BP9" s="9">
        <v>0</v>
      </c>
      <c r="BQ9" s="9">
        <v>0</v>
      </c>
      <c r="BR9" s="9">
        <v>0</v>
      </c>
      <c r="BS9" s="9">
        <v>0</v>
      </c>
      <c r="BT9" s="9">
        <v>13</v>
      </c>
      <c r="BU9" s="9">
        <v>6</v>
      </c>
      <c r="BV9" s="9">
        <v>1</v>
      </c>
      <c r="BW9" s="9">
        <v>4</v>
      </c>
      <c r="BX9" s="9">
        <v>0</v>
      </c>
      <c r="BY9" s="9">
        <v>4</v>
      </c>
      <c r="BZ9" s="9">
        <v>6</v>
      </c>
      <c r="CA9" s="9">
        <v>14</v>
      </c>
      <c r="CB9" s="9">
        <v>3</v>
      </c>
      <c r="CC9" s="9">
        <v>6</v>
      </c>
      <c r="CD9" s="9">
        <v>4</v>
      </c>
      <c r="CE9" s="9">
        <v>3</v>
      </c>
      <c r="CF9" s="11">
        <f t="shared" si="1"/>
        <v>80.5</v>
      </c>
      <c r="CG9" s="14">
        <f>CF9:CF22/1.5</f>
        <v>53.666666666666664</v>
      </c>
      <c r="CH9" s="14">
        <f t="shared" si="2"/>
        <v>44.411458333333329</v>
      </c>
    </row>
    <row r="10" spans="1:86" ht="78.75">
      <c r="A10" s="9">
        <v>4</v>
      </c>
      <c r="B10" s="17" t="s">
        <v>176</v>
      </c>
      <c r="C10" s="15" t="s">
        <v>224</v>
      </c>
      <c r="D10" s="9">
        <v>0</v>
      </c>
      <c r="E10" s="9">
        <v>0</v>
      </c>
      <c r="F10" s="9">
        <v>1</v>
      </c>
      <c r="G10" s="9">
        <v>0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1</v>
      </c>
      <c r="T10" s="9">
        <v>1</v>
      </c>
      <c r="U10" s="9">
        <v>0</v>
      </c>
      <c r="V10" s="9">
        <v>1</v>
      </c>
      <c r="W10" s="9">
        <v>1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2</v>
      </c>
      <c r="AJ10" s="9">
        <v>0</v>
      </c>
      <c r="AK10" s="9">
        <v>0</v>
      </c>
      <c r="AL10" s="9">
        <v>1</v>
      </c>
      <c r="AM10" s="9">
        <v>0</v>
      </c>
      <c r="AN10" s="9">
        <v>0</v>
      </c>
      <c r="AO10" s="9">
        <v>1</v>
      </c>
      <c r="AP10" s="9">
        <v>0</v>
      </c>
      <c r="AQ10" s="9">
        <v>0</v>
      </c>
      <c r="AR10" s="9">
        <v>3</v>
      </c>
      <c r="AS10" s="9">
        <v>0</v>
      </c>
      <c r="AT10" s="9">
        <v>3</v>
      </c>
      <c r="AU10" s="9">
        <v>0</v>
      </c>
      <c r="AV10" s="9">
        <v>2</v>
      </c>
      <c r="AW10" s="9">
        <v>3</v>
      </c>
      <c r="AX10" s="9">
        <v>0</v>
      </c>
      <c r="AY10" s="9">
        <v>1</v>
      </c>
      <c r="AZ10" s="9">
        <v>2</v>
      </c>
      <c r="BA10" s="9">
        <v>3</v>
      </c>
      <c r="BB10" s="9">
        <v>2</v>
      </c>
      <c r="BC10" s="9">
        <v>4</v>
      </c>
      <c r="BD10" s="9">
        <v>2</v>
      </c>
      <c r="BE10" s="9">
        <v>1</v>
      </c>
      <c r="BF10" s="9">
        <v>4</v>
      </c>
      <c r="BG10" s="9">
        <v>2</v>
      </c>
      <c r="BH10" s="9">
        <v>0.5</v>
      </c>
      <c r="BI10" s="9">
        <v>1.5</v>
      </c>
      <c r="BJ10" s="9">
        <v>1</v>
      </c>
      <c r="BK10" s="9">
        <v>1.5</v>
      </c>
      <c r="BL10" s="11">
        <f t="shared" si="0"/>
        <v>54.5</v>
      </c>
      <c r="BM10" s="14">
        <f>BL10:BL37/1.28</f>
        <v>42.578125</v>
      </c>
      <c r="BN10" s="9">
        <v>7</v>
      </c>
      <c r="BO10" s="9">
        <v>1</v>
      </c>
      <c r="BP10" s="9">
        <v>0</v>
      </c>
      <c r="BQ10" s="9">
        <v>0</v>
      </c>
      <c r="BR10" s="9">
        <v>0</v>
      </c>
      <c r="BS10" s="9">
        <v>0</v>
      </c>
      <c r="BT10" s="9">
        <v>4</v>
      </c>
      <c r="BU10" s="9">
        <v>5</v>
      </c>
      <c r="BV10" s="9">
        <v>2</v>
      </c>
      <c r="BW10" s="9">
        <v>4</v>
      </c>
      <c r="BX10" s="9">
        <v>8</v>
      </c>
      <c r="BY10" s="9">
        <v>3</v>
      </c>
      <c r="BZ10" s="9">
        <v>6</v>
      </c>
      <c r="CA10" s="9">
        <v>17</v>
      </c>
      <c r="CB10" s="9">
        <v>1.5</v>
      </c>
      <c r="CC10" s="9">
        <v>4</v>
      </c>
      <c r="CD10" s="9">
        <v>4</v>
      </c>
      <c r="CE10" s="9">
        <v>0</v>
      </c>
      <c r="CF10" s="11">
        <f t="shared" si="1"/>
        <v>66.5</v>
      </c>
      <c r="CG10" s="14">
        <f>CF10:CF37/1.5</f>
        <v>44.333333333333336</v>
      </c>
      <c r="CH10" s="14">
        <f t="shared" si="2"/>
        <v>43.455729166666671</v>
      </c>
    </row>
    <row r="11" spans="1:86" ht="47.25">
      <c r="A11" s="9">
        <v>5</v>
      </c>
      <c r="B11" s="17" t="s">
        <v>190</v>
      </c>
      <c r="C11" s="15" t="s">
        <v>237</v>
      </c>
      <c r="D11" s="9">
        <v>1</v>
      </c>
      <c r="E11" s="9">
        <v>0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1</v>
      </c>
      <c r="V11" s="9">
        <v>1</v>
      </c>
      <c r="W11" s="9">
        <v>1</v>
      </c>
      <c r="X11" s="9">
        <v>0</v>
      </c>
      <c r="Y11" s="9">
        <v>0</v>
      </c>
      <c r="Z11" s="9">
        <v>1</v>
      </c>
      <c r="AA11" s="9">
        <v>0</v>
      </c>
      <c r="AB11" s="9">
        <v>0</v>
      </c>
      <c r="AC11" s="9">
        <v>1</v>
      </c>
      <c r="AD11" s="9">
        <v>0</v>
      </c>
      <c r="AE11" s="9">
        <v>0</v>
      </c>
      <c r="AF11" s="9">
        <v>0</v>
      </c>
      <c r="AG11" s="9">
        <v>1</v>
      </c>
      <c r="AH11" s="9">
        <v>0</v>
      </c>
      <c r="AI11" s="9">
        <v>3</v>
      </c>
      <c r="AJ11" s="9">
        <v>1</v>
      </c>
      <c r="AK11" s="9">
        <v>0</v>
      </c>
      <c r="AL11" s="9">
        <v>0</v>
      </c>
      <c r="AM11" s="9">
        <v>0</v>
      </c>
      <c r="AN11" s="9">
        <v>1</v>
      </c>
      <c r="AO11" s="9">
        <v>2</v>
      </c>
      <c r="AP11" s="9">
        <v>1</v>
      </c>
      <c r="AQ11" s="9">
        <v>2</v>
      </c>
      <c r="AR11" s="9">
        <v>0</v>
      </c>
      <c r="AS11" s="9">
        <v>0</v>
      </c>
      <c r="AT11" s="9">
        <v>2</v>
      </c>
      <c r="AU11" s="9">
        <v>1</v>
      </c>
      <c r="AV11" s="9">
        <v>0</v>
      </c>
      <c r="AW11" s="9">
        <v>2</v>
      </c>
      <c r="AX11" s="9">
        <v>1</v>
      </c>
      <c r="AY11" s="9">
        <v>1</v>
      </c>
      <c r="AZ11" s="9">
        <v>2</v>
      </c>
      <c r="BA11" s="9">
        <v>3</v>
      </c>
      <c r="BB11" s="9">
        <v>2</v>
      </c>
      <c r="BC11" s="9">
        <v>1.5</v>
      </c>
      <c r="BD11" s="9">
        <v>0</v>
      </c>
      <c r="BE11" s="9">
        <v>0.5</v>
      </c>
      <c r="BF11" s="9">
        <v>2</v>
      </c>
      <c r="BG11" s="9">
        <v>0.5</v>
      </c>
      <c r="BH11" s="9">
        <v>0.5</v>
      </c>
      <c r="BI11" s="9">
        <v>1</v>
      </c>
      <c r="BJ11" s="9">
        <v>1.5</v>
      </c>
      <c r="BK11" s="9">
        <v>3</v>
      </c>
      <c r="BL11" s="11">
        <f t="shared" si="0"/>
        <v>45.5</v>
      </c>
      <c r="BM11" s="14">
        <f>BL11:BL38/1.28</f>
        <v>35.546875</v>
      </c>
      <c r="BN11" s="9">
        <v>7</v>
      </c>
      <c r="BO11" s="9">
        <v>12.5</v>
      </c>
      <c r="BP11" s="9">
        <v>0</v>
      </c>
      <c r="BQ11" s="9">
        <v>0</v>
      </c>
      <c r="BR11" s="9">
        <v>0</v>
      </c>
      <c r="BS11" s="9">
        <v>0</v>
      </c>
      <c r="BT11" s="9">
        <v>2</v>
      </c>
      <c r="BU11" s="9">
        <v>6</v>
      </c>
      <c r="BV11" s="9">
        <v>4</v>
      </c>
      <c r="BW11" s="9">
        <v>6</v>
      </c>
      <c r="BX11" s="9">
        <v>8</v>
      </c>
      <c r="BY11" s="9">
        <v>4</v>
      </c>
      <c r="BZ11" s="9">
        <v>6</v>
      </c>
      <c r="CA11" s="9">
        <v>4</v>
      </c>
      <c r="CB11" s="9">
        <v>1.5</v>
      </c>
      <c r="CC11" s="9">
        <v>8</v>
      </c>
      <c r="CD11" s="9">
        <v>2</v>
      </c>
      <c r="CE11" s="9">
        <v>3</v>
      </c>
      <c r="CF11" s="11">
        <f t="shared" si="1"/>
        <v>74</v>
      </c>
      <c r="CG11" s="14">
        <f>CF11:CF38/1.5</f>
        <v>49.333333333333336</v>
      </c>
      <c r="CH11" s="14">
        <f t="shared" si="2"/>
        <v>42.440104166666671</v>
      </c>
    </row>
    <row r="12" spans="1:86" ht="78.75">
      <c r="A12" s="9">
        <v>6</v>
      </c>
      <c r="B12" s="17" t="s">
        <v>204</v>
      </c>
      <c r="C12" s="15" t="s">
        <v>232</v>
      </c>
      <c r="D12" s="9">
        <v>0</v>
      </c>
      <c r="E12" s="9">
        <v>0</v>
      </c>
      <c r="F12" s="9">
        <v>1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</v>
      </c>
      <c r="U12" s="9">
        <v>1</v>
      </c>
      <c r="V12" s="9">
        <v>1</v>
      </c>
      <c r="W12" s="9">
        <v>1</v>
      </c>
      <c r="X12" s="9">
        <v>0</v>
      </c>
      <c r="Y12" s="9">
        <v>1</v>
      </c>
      <c r="Z12" s="9">
        <v>1</v>
      </c>
      <c r="AA12" s="9">
        <v>0</v>
      </c>
      <c r="AB12" s="9">
        <v>0</v>
      </c>
      <c r="AC12" s="9">
        <v>1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3</v>
      </c>
      <c r="AJ12" s="9">
        <v>2</v>
      </c>
      <c r="AK12" s="9">
        <v>0</v>
      </c>
      <c r="AL12" s="9">
        <v>1</v>
      </c>
      <c r="AM12" s="9">
        <v>1</v>
      </c>
      <c r="AN12" s="9">
        <v>2</v>
      </c>
      <c r="AO12" s="9">
        <v>0</v>
      </c>
      <c r="AP12" s="9">
        <v>0</v>
      </c>
      <c r="AQ12" s="9">
        <v>2</v>
      </c>
      <c r="AR12" s="9">
        <v>2</v>
      </c>
      <c r="AS12" s="9">
        <v>0</v>
      </c>
      <c r="AT12" s="9">
        <v>2</v>
      </c>
      <c r="AU12" s="9">
        <v>0</v>
      </c>
      <c r="AV12" s="9">
        <v>0</v>
      </c>
      <c r="AW12" s="9">
        <v>1</v>
      </c>
      <c r="AX12" s="9">
        <v>1</v>
      </c>
      <c r="AY12" s="9">
        <v>3</v>
      </c>
      <c r="AZ12" s="9">
        <v>2</v>
      </c>
      <c r="BA12" s="9">
        <v>3</v>
      </c>
      <c r="BB12" s="9">
        <v>1</v>
      </c>
      <c r="BC12" s="9">
        <v>4</v>
      </c>
      <c r="BD12" s="9">
        <v>2</v>
      </c>
      <c r="BE12" s="9">
        <v>0.5</v>
      </c>
      <c r="BF12" s="9">
        <v>4</v>
      </c>
      <c r="BG12" s="9">
        <v>1.5</v>
      </c>
      <c r="BH12" s="9">
        <v>1.5</v>
      </c>
      <c r="BI12" s="9">
        <v>3.5</v>
      </c>
      <c r="BJ12" s="9">
        <v>1.5</v>
      </c>
      <c r="BK12" s="9">
        <v>2</v>
      </c>
      <c r="BL12" s="11">
        <f t="shared" si="0"/>
        <v>57.5</v>
      </c>
      <c r="BM12" s="14">
        <f>BL12:BL30/1.28</f>
        <v>44.921875</v>
      </c>
      <c r="BN12" s="9">
        <v>7</v>
      </c>
      <c r="BO12" s="9">
        <v>2</v>
      </c>
      <c r="BP12" s="9">
        <v>0</v>
      </c>
      <c r="BQ12" s="9">
        <v>0</v>
      </c>
      <c r="BR12" s="9">
        <v>0</v>
      </c>
      <c r="BS12" s="9">
        <v>0</v>
      </c>
      <c r="BT12" s="9">
        <v>4</v>
      </c>
      <c r="BU12" s="9">
        <v>7</v>
      </c>
      <c r="BV12" s="9">
        <v>4</v>
      </c>
      <c r="BW12" s="9">
        <v>5</v>
      </c>
      <c r="BX12" s="9">
        <v>7</v>
      </c>
      <c r="BY12" s="9">
        <v>4</v>
      </c>
      <c r="BZ12" s="9">
        <v>6</v>
      </c>
      <c r="CA12" s="9">
        <v>4</v>
      </c>
      <c r="CB12" s="9">
        <v>1.5</v>
      </c>
      <c r="CC12" s="9">
        <v>6</v>
      </c>
      <c r="CD12" s="9">
        <v>2</v>
      </c>
      <c r="CE12" s="9">
        <v>0</v>
      </c>
      <c r="CF12" s="11">
        <f t="shared" si="1"/>
        <v>59.5</v>
      </c>
      <c r="CG12" s="14">
        <f>CF12:CF30/1.5</f>
        <v>39.666666666666664</v>
      </c>
      <c r="CH12" s="14">
        <f t="shared" si="2"/>
        <v>42.294270833333329</v>
      </c>
    </row>
    <row r="13" spans="1:86" ht="78.75">
      <c r="A13" s="9">
        <v>7</v>
      </c>
      <c r="B13" s="17" t="s">
        <v>192</v>
      </c>
      <c r="C13" s="15" t="s">
        <v>232</v>
      </c>
      <c r="D13" s="9">
        <v>0</v>
      </c>
      <c r="E13" s="9">
        <v>0</v>
      </c>
      <c r="F13" s="9">
        <v>1</v>
      </c>
      <c r="G13" s="9">
        <v>1</v>
      </c>
      <c r="H13" s="9">
        <v>0</v>
      </c>
      <c r="I13" s="9">
        <v>1</v>
      </c>
      <c r="J13" s="9">
        <v>1</v>
      </c>
      <c r="K13" s="9">
        <v>0</v>
      </c>
      <c r="L13" s="9">
        <v>1</v>
      </c>
      <c r="M13" s="9">
        <v>1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  <c r="S13" s="9">
        <v>1</v>
      </c>
      <c r="T13" s="9">
        <v>1</v>
      </c>
      <c r="U13" s="9">
        <v>0</v>
      </c>
      <c r="V13" s="9">
        <v>1</v>
      </c>
      <c r="W13" s="9">
        <v>1</v>
      </c>
      <c r="X13" s="9">
        <v>1</v>
      </c>
      <c r="Y13" s="9">
        <v>0</v>
      </c>
      <c r="Z13" s="9">
        <v>0</v>
      </c>
      <c r="AA13" s="9">
        <v>0</v>
      </c>
      <c r="AB13" s="9">
        <v>1</v>
      </c>
      <c r="AC13" s="9">
        <v>1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2</v>
      </c>
      <c r="AJ13" s="9">
        <v>1</v>
      </c>
      <c r="AK13" s="9">
        <v>3</v>
      </c>
      <c r="AL13" s="9">
        <v>0</v>
      </c>
      <c r="AM13" s="9">
        <v>2</v>
      </c>
      <c r="AN13" s="9">
        <v>2</v>
      </c>
      <c r="AO13" s="9">
        <v>1</v>
      </c>
      <c r="AP13" s="9">
        <v>1</v>
      </c>
      <c r="AQ13" s="9">
        <v>2</v>
      </c>
      <c r="AR13" s="9">
        <v>3</v>
      </c>
      <c r="AS13" s="9">
        <v>2</v>
      </c>
      <c r="AT13" s="9">
        <v>3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2</v>
      </c>
      <c r="BA13" s="9">
        <v>3</v>
      </c>
      <c r="BB13" s="9">
        <v>0.5</v>
      </c>
      <c r="BC13" s="9">
        <v>3</v>
      </c>
      <c r="BD13" s="9">
        <v>2</v>
      </c>
      <c r="BE13" s="9">
        <v>0.5</v>
      </c>
      <c r="BF13" s="9">
        <v>2</v>
      </c>
      <c r="BG13" s="9">
        <v>1</v>
      </c>
      <c r="BH13" s="9">
        <v>1.5</v>
      </c>
      <c r="BI13" s="9">
        <v>2</v>
      </c>
      <c r="BJ13" s="9">
        <v>1</v>
      </c>
      <c r="BK13" s="9">
        <v>2</v>
      </c>
      <c r="BL13" s="11">
        <f t="shared" si="0"/>
        <v>57.5</v>
      </c>
      <c r="BM13" s="14">
        <f t="shared" ref="BM13:BM21" si="3">BL13:BL40/1.28</f>
        <v>44.921875</v>
      </c>
      <c r="BN13" s="9">
        <v>7</v>
      </c>
      <c r="BO13" s="9">
        <v>3</v>
      </c>
      <c r="BP13" s="9">
        <v>0</v>
      </c>
      <c r="BQ13" s="9">
        <v>0</v>
      </c>
      <c r="BR13" s="9">
        <v>0</v>
      </c>
      <c r="BS13" s="9">
        <v>0</v>
      </c>
      <c r="BT13" s="9">
        <v>6</v>
      </c>
      <c r="BU13" s="9">
        <v>7</v>
      </c>
      <c r="BV13" s="9">
        <v>1</v>
      </c>
      <c r="BW13" s="9">
        <v>5</v>
      </c>
      <c r="BX13" s="9">
        <v>0</v>
      </c>
      <c r="BY13" s="9">
        <v>5</v>
      </c>
      <c r="BZ13" s="9">
        <v>6</v>
      </c>
      <c r="CA13" s="9">
        <v>4</v>
      </c>
      <c r="CB13" s="9">
        <v>3</v>
      </c>
      <c r="CC13" s="9">
        <v>6</v>
      </c>
      <c r="CD13" s="9">
        <v>4</v>
      </c>
      <c r="CE13" s="9">
        <v>0</v>
      </c>
      <c r="CF13" s="11">
        <f t="shared" si="1"/>
        <v>57</v>
      </c>
      <c r="CG13" s="14">
        <f t="shared" ref="CG13:CG21" si="4">CF13:CF40/1.5</f>
        <v>38</v>
      </c>
      <c r="CH13" s="14">
        <f t="shared" si="2"/>
        <v>41.4609375</v>
      </c>
    </row>
    <row r="14" spans="1:86" ht="47.25">
      <c r="A14" s="9">
        <v>8</v>
      </c>
      <c r="B14" s="17" t="s">
        <v>183</v>
      </c>
      <c r="C14" s="15" t="s">
        <v>260</v>
      </c>
      <c r="D14" s="9">
        <v>1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1</v>
      </c>
      <c r="V14" s="9">
        <v>0</v>
      </c>
      <c r="W14" s="9">
        <v>1</v>
      </c>
      <c r="X14" s="9">
        <v>0</v>
      </c>
      <c r="Y14" s="9">
        <v>0</v>
      </c>
      <c r="Z14" s="9">
        <v>1</v>
      </c>
      <c r="AA14" s="9">
        <v>0</v>
      </c>
      <c r="AB14" s="9">
        <v>1</v>
      </c>
      <c r="AC14" s="9">
        <v>0</v>
      </c>
      <c r="AD14" s="9">
        <v>0</v>
      </c>
      <c r="AE14" s="9">
        <v>1</v>
      </c>
      <c r="AF14" s="9">
        <v>1</v>
      </c>
      <c r="AG14" s="9">
        <v>0</v>
      </c>
      <c r="AH14" s="9">
        <v>1</v>
      </c>
      <c r="AI14" s="9">
        <v>2</v>
      </c>
      <c r="AJ14" s="9">
        <v>0</v>
      </c>
      <c r="AK14" s="9">
        <v>1</v>
      </c>
      <c r="AL14" s="9">
        <v>0</v>
      </c>
      <c r="AM14" s="9">
        <v>2</v>
      </c>
      <c r="AN14" s="9">
        <v>0</v>
      </c>
      <c r="AO14" s="9">
        <v>2</v>
      </c>
      <c r="AP14" s="9">
        <v>1</v>
      </c>
      <c r="AQ14" s="9">
        <v>2</v>
      </c>
      <c r="AR14" s="9">
        <v>1</v>
      </c>
      <c r="AS14" s="9">
        <v>0</v>
      </c>
      <c r="AT14" s="9">
        <v>3</v>
      </c>
      <c r="AU14" s="9">
        <v>1</v>
      </c>
      <c r="AV14" s="9">
        <v>1</v>
      </c>
      <c r="AW14" s="9">
        <v>0</v>
      </c>
      <c r="AX14" s="9">
        <v>1</v>
      </c>
      <c r="AY14" s="9">
        <v>0</v>
      </c>
      <c r="AZ14" s="9">
        <v>2</v>
      </c>
      <c r="BA14" s="9">
        <v>3</v>
      </c>
      <c r="BB14" s="9">
        <v>2</v>
      </c>
      <c r="BC14" s="9">
        <v>6</v>
      </c>
      <c r="BD14" s="9">
        <v>2</v>
      </c>
      <c r="BE14" s="9">
        <v>0</v>
      </c>
      <c r="BF14" s="9">
        <v>3</v>
      </c>
      <c r="BG14" s="9">
        <v>1.5</v>
      </c>
      <c r="BH14" s="9">
        <v>1.5</v>
      </c>
      <c r="BI14" s="9">
        <v>2</v>
      </c>
      <c r="BJ14" s="9">
        <v>1</v>
      </c>
      <c r="BK14" s="9">
        <v>1.5</v>
      </c>
      <c r="BL14" s="11">
        <f t="shared" si="0"/>
        <v>54.5</v>
      </c>
      <c r="BM14" s="14">
        <f t="shared" si="3"/>
        <v>42.578125</v>
      </c>
      <c r="BN14" s="9">
        <v>7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9</v>
      </c>
      <c r="BU14" s="9">
        <v>8</v>
      </c>
      <c r="BV14" s="9">
        <v>1</v>
      </c>
      <c r="BW14" s="9">
        <v>2</v>
      </c>
      <c r="BX14" s="9">
        <v>7</v>
      </c>
      <c r="BY14" s="9">
        <v>5</v>
      </c>
      <c r="BZ14" s="9">
        <v>6</v>
      </c>
      <c r="CA14" s="9">
        <v>2</v>
      </c>
      <c r="CB14" s="9">
        <v>0</v>
      </c>
      <c r="CC14" s="9">
        <v>10</v>
      </c>
      <c r="CD14" s="9">
        <v>2</v>
      </c>
      <c r="CE14" s="9">
        <v>0</v>
      </c>
      <c r="CF14" s="11">
        <f t="shared" si="1"/>
        <v>59</v>
      </c>
      <c r="CG14" s="14">
        <f t="shared" si="4"/>
        <v>39.333333333333336</v>
      </c>
      <c r="CH14" s="14">
        <f t="shared" si="2"/>
        <v>40.955729166666671</v>
      </c>
    </row>
    <row r="15" spans="1:86" ht="94.5">
      <c r="A15" s="9">
        <v>9</v>
      </c>
      <c r="B15" s="17" t="s">
        <v>152</v>
      </c>
      <c r="C15" s="15" t="s">
        <v>238</v>
      </c>
      <c r="D15" s="9">
        <v>0</v>
      </c>
      <c r="E15" s="9">
        <v>0</v>
      </c>
      <c r="F15" s="9">
        <v>1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1</v>
      </c>
      <c r="O15" s="9">
        <v>1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1</v>
      </c>
      <c r="W15" s="9">
        <v>1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</v>
      </c>
      <c r="AH15" s="9">
        <v>0</v>
      </c>
      <c r="AI15" s="9">
        <v>2</v>
      </c>
      <c r="AJ15" s="9">
        <v>1</v>
      </c>
      <c r="AK15" s="9">
        <v>1</v>
      </c>
      <c r="AL15" s="9">
        <v>1</v>
      </c>
      <c r="AM15" s="9">
        <v>0</v>
      </c>
      <c r="AN15" s="9">
        <v>1</v>
      </c>
      <c r="AO15" s="9">
        <v>0</v>
      </c>
      <c r="AP15" s="9">
        <v>1</v>
      </c>
      <c r="AQ15" s="9">
        <v>0</v>
      </c>
      <c r="AR15" s="9">
        <v>3</v>
      </c>
      <c r="AS15" s="9">
        <v>1</v>
      </c>
      <c r="AT15" s="9">
        <v>1</v>
      </c>
      <c r="AU15" s="9">
        <v>0</v>
      </c>
      <c r="AV15" s="9">
        <v>3</v>
      </c>
      <c r="AW15" s="9">
        <v>0</v>
      </c>
      <c r="AX15" s="9">
        <v>1</v>
      </c>
      <c r="AY15" s="9">
        <v>1</v>
      </c>
      <c r="AZ15" s="9">
        <v>2</v>
      </c>
      <c r="BA15" s="9">
        <v>3</v>
      </c>
      <c r="BB15" s="9">
        <v>1.5</v>
      </c>
      <c r="BC15" s="9">
        <v>4.5</v>
      </c>
      <c r="BD15" s="9">
        <v>2</v>
      </c>
      <c r="BE15" s="9">
        <v>2.5</v>
      </c>
      <c r="BF15" s="9">
        <v>0</v>
      </c>
      <c r="BG15" s="9">
        <v>2</v>
      </c>
      <c r="BH15" s="9">
        <v>0.5</v>
      </c>
      <c r="BI15" s="9">
        <v>1.5</v>
      </c>
      <c r="BJ15" s="9">
        <v>0.5</v>
      </c>
      <c r="BK15" s="9">
        <v>3</v>
      </c>
      <c r="BL15" s="11">
        <f t="shared" si="0"/>
        <v>51</v>
      </c>
      <c r="BM15" s="14">
        <f t="shared" si="3"/>
        <v>39.84375</v>
      </c>
      <c r="BN15" s="9">
        <v>1</v>
      </c>
      <c r="BO15" s="9">
        <v>0.5</v>
      </c>
      <c r="BP15" s="9">
        <v>0</v>
      </c>
      <c r="BQ15" s="9">
        <v>1</v>
      </c>
      <c r="BR15" s="9">
        <v>0</v>
      </c>
      <c r="BS15" s="9">
        <v>0</v>
      </c>
      <c r="BT15" s="9">
        <v>13</v>
      </c>
      <c r="BU15" s="9">
        <v>6</v>
      </c>
      <c r="BV15" s="9">
        <v>1</v>
      </c>
      <c r="BW15" s="9">
        <v>5</v>
      </c>
      <c r="BX15" s="9">
        <v>6</v>
      </c>
      <c r="BY15" s="9">
        <v>5</v>
      </c>
      <c r="BZ15" s="9">
        <v>6</v>
      </c>
      <c r="CA15" s="9">
        <v>0</v>
      </c>
      <c r="CB15" s="9">
        <v>3</v>
      </c>
      <c r="CC15" s="9">
        <v>8</v>
      </c>
      <c r="CD15" s="9">
        <v>6</v>
      </c>
      <c r="CE15" s="9">
        <v>1.5</v>
      </c>
      <c r="CF15" s="11">
        <f t="shared" si="1"/>
        <v>63</v>
      </c>
      <c r="CG15" s="14">
        <f t="shared" si="4"/>
        <v>42</v>
      </c>
      <c r="CH15" s="14">
        <f t="shared" si="2"/>
        <v>40.921875</v>
      </c>
    </row>
    <row r="16" spans="1:86" ht="63">
      <c r="A16" s="9">
        <v>10</v>
      </c>
      <c r="B16" s="17" t="s">
        <v>155</v>
      </c>
      <c r="C16" s="15" t="s">
        <v>269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1</v>
      </c>
      <c r="N16" s="9">
        <v>1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  <c r="AC16" s="9">
        <v>1</v>
      </c>
      <c r="AD16" s="9">
        <v>1</v>
      </c>
      <c r="AE16" s="9">
        <v>0</v>
      </c>
      <c r="AF16" s="9">
        <v>0</v>
      </c>
      <c r="AG16" s="9">
        <v>0</v>
      </c>
      <c r="AH16" s="9">
        <v>1</v>
      </c>
      <c r="AI16" s="9">
        <v>2</v>
      </c>
      <c r="AJ16" s="9">
        <v>3</v>
      </c>
      <c r="AK16" s="9">
        <v>1</v>
      </c>
      <c r="AL16" s="9">
        <v>0</v>
      </c>
      <c r="AM16" s="9">
        <v>1</v>
      </c>
      <c r="AN16" s="9">
        <v>0</v>
      </c>
      <c r="AO16" s="9">
        <v>0</v>
      </c>
      <c r="AP16" s="9">
        <v>0</v>
      </c>
      <c r="AQ16" s="9">
        <v>3</v>
      </c>
      <c r="AR16" s="9">
        <v>0</v>
      </c>
      <c r="AS16" s="9">
        <v>3</v>
      </c>
      <c r="AT16" s="9">
        <v>2</v>
      </c>
      <c r="AU16" s="9">
        <v>0</v>
      </c>
      <c r="AV16" s="9">
        <v>2</v>
      </c>
      <c r="AW16" s="9">
        <v>1</v>
      </c>
      <c r="AX16" s="9">
        <v>2</v>
      </c>
      <c r="AY16" s="9">
        <v>0</v>
      </c>
      <c r="AZ16" s="9">
        <v>2</v>
      </c>
      <c r="BA16" s="9">
        <v>3</v>
      </c>
      <c r="BB16" s="9">
        <v>1</v>
      </c>
      <c r="BC16" s="9">
        <v>4</v>
      </c>
      <c r="BD16" s="9">
        <v>0</v>
      </c>
      <c r="BE16" s="9">
        <v>0</v>
      </c>
      <c r="BF16" s="9">
        <v>4</v>
      </c>
      <c r="BG16" s="9">
        <v>1</v>
      </c>
      <c r="BH16" s="9">
        <v>0.5</v>
      </c>
      <c r="BI16" s="9">
        <v>1.5</v>
      </c>
      <c r="BJ16" s="9">
        <v>0</v>
      </c>
      <c r="BK16" s="9">
        <v>0.5</v>
      </c>
      <c r="BL16" s="11">
        <f t="shared" si="0"/>
        <v>47.5</v>
      </c>
      <c r="BM16" s="14">
        <f t="shared" si="3"/>
        <v>37.109375</v>
      </c>
      <c r="BN16" s="9">
        <v>7</v>
      </c>
      <c r="BO16" s="9">
        <v>5</v>
      </c>
      <c r="BP16" s="9">
        <v>0</v>
      </c>
      <c r="BQ16" s="9">
        <v>6.5</v>
      </c>
      <c r="BR16" s="9">
        <v>0</v>
      </c>
      <c r="BS16" s="9">
        <v>0</v>
      </c>
      <c r="BT16" s="9">
        <v>5</v>
      </c>
      <c r="BU16" s="9">
        <v>3</v>
      </c>
      <c r="BV16" s="9">
        <v>4</v>
      </c>
      <c r="BW16" s="9">
        <v>8</v>
      </c>
      <c r="BX16" s="9">
        <v>6</v>
      </c>
      <c r="BY16" s="9">
        <v>2</v>
      </c>
      <c r="BZ16" s="9">
        <v>6</v>
      </c>
      <c r="CA16" s="9">
        <v>0</v>
      </c>
      <c r="CB16" s="9">
        <v>0</v>
      </c>
      <c r="CC16" s="9">
        <v>6</v>
      </c>
      <c r="CD16" s="9">
        <v>4</v>
      </c>
      <c r="CE16" s="9">
        <v>3</v>
      </c>
      <c r="CF16" s="11">
        <f t="shared" si="1"/>
        <v>65.5</v>
      </c>
      <c r="CG16" s="14">
        <f t="shared" si="4"/>
        <v>43.666666666666664</v>
      </c>
      <c r="CH16" s="14">
        <f t="shared" si="2"/>
        <v>40.388020833333329</v>
      </c>
    </row>
    <row r="17" spans="1:86" ht="63">
      <c r="A17" s="9">
        <v>11</v>
      </c>
      <c r="B17" s="17" t="s">
        <v>154</v>
      </c>
      <c r="C17" s="15" t="s">
        <v>269</v>
      </c>
      <c r="D17" s="9">
        <v>1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1</v>
      </c>
      <c r="V17" s="9">
        <v>1</v>
      </c>
      <c r="W17" s="9">
        <v>1</v>
      </c>
      <c r="X17" s="9">
        <v>0</v>
      </c>
      <c r="Y17" s="9">
        <v>0</v>
      </c>
      <c r="Z17" s="9">
        <v>0</v>
      </c>
      <c r="AA17" s="9">
        <v>1</v>
      </c>
      <c r="AB17" s="9">
        <v>1</v>
      </c>
      <c r="AC17" s="9">
        <v>1</v>
      </c>
      <c r="AD17" s="9">
        <v>0</v>
      </c>
      <c r="AE17" s="9">
        <v>0</v>
      </c>
      <c r="AF17" s="9">
        <v>0</v>
      </c>
      <c r="AG17" s="9">
        <v>0</v>
      </c>
      <c r="AH17" s="9">
        <v>1</v>
      </c>
      <c r="AI17" s="9">
        <v>1</v>
      </c>
      <c r="AJ17" s="9">
        <v>1</v>
      </c>
      <c r="AK17" s="9">
        <v>0</v>
      </c>
      <c r="AL17" s="9">
        <v>0</v>
      </c>
      <c r="AM17" s="9">
        <v>1</v>
      </c>
      <c r="AN17" s="9">
        <v>1</v>
      </c>
      <c r="AO17" s="9">
        <v>2</v>
      </c>
      <c r="AP17" s="9">
        <v>0</v>
      </c>
      <c r="AQ17" s="9">
        <v>3</v>
      </c>
      <c r="AR17" s="9">
        <v>1</v>
      </c>
      <c r="AS17" s="9">
        <v>0</v>
      </c>
      <c r="AT17" s="9">
        <v>2</v>
      </c>
      <c r="AU17" s="9">
        <v>1</v>
      </c>
      <c r="AV17" s="9">
        <v>3</v>
      </c>
      <c r="AW17" s="9">
        <v>0</v>
      </c>
      <c r="AX17" s="9">
        <v>0</v>
      </c>
      <c r="AY17" s="9">
        <v>1</v>
      </c>
      <c r="AZ17" s="9">
        <v>3</v>
      </c>
      <c r="BA17" s="9">
        <v>3</v>
      </c>
      <c r="BB17" s="9">
        <v>1.5</v>
      </c>
      <c r="BC17" s="9">
        <v>3.5</v>
      </c>
      <c r="BD17" s="9">
        <v>2</v>
      </c>
      <c r="BE17" s="9">
        <v>1.5</v>
      </c>
      <c r="BF17" s="9">
        <v>3</v>
      </c>
      <c r="BG17" s="9">
        <v>2</v>
      </c>
      <c r="BH17" s="9">
        <v>0.5</v>
      </c>
      <c r="BI17" s="9">
        <v>0.5</v>
      </c>
      <c r="BJ17" s="9">
        <v>0</v>
      </c>
      <c r="BK17" s="9">
        <v>3</v>
      </c>
      <c r="BL17" s="11">
        <f t="shared" si="0"/>
        <v>52.5</v>
      </c>
      <c r="BM17" s="14">
        <f t="shared" si="3"/>
        <v>41.015625</v>
      </c>
      <c r="BN17" s="9">
        <v>7</v>
      </c>
      <c r="BO17" s="9">
        <v>4.5</v>
      </c>
      <c r="BP17" s="9">
        <v>0</v>
      </c>
      <c r="BQ17" s="9">
        <v>0</v>
      </c>
      <c r="BR17" s="9">
        <v>0</v>
      </c>
      <c r="BS17" s="9">
        <v>0</v>
      </c>
      <c r="BT17" s="9">
        <v>6</v>
      </c>
      <c r="BU17" s="9">
        <v>7</v>
      </c>
      <c r="BV17" s="9">
        <v>2</v>
      </c>
      <c r="BW17" s="9">
        <v>5</v>
      </c>
      <c r="BX17" s="9">
        <v>8</v>
      </c>
      <c r="BY17" s="9">
        <v>4</v>
      </c>
      <c r="BZ17" s="9">
        <v>6</v>
      </c>
      <c r="CA17" s="9">
        <v>4</v>
      </c>
      <c r="CB17" s="9">
        <v>1.5</v>
      </c>
      <c r="CC17" s="9">
        <v>0</v>
      </c>
      <c r="CD17" s="9">
        <v>0</v>
      </c>
      <c r="CE17" s="9">
        <v>1.5</v>
      </c>
      <c r="CF17" s="11">
        <f t="shared" si="1"/>
        <v>56.5</v>
      </c>
      <c r="CG17" s="14">
        <f t="shared" si="4"/>
        <v>37.666666666666664</v>
      </c>
      <c r="CH17" s="14">
        <f t="shared" si="2"/>
        <v>39.341145833333329</v>
      </c>
    </row>
    <row r="18" spans="1:86" ht="63">
      <c r="A18" s="9">
        <v>12</v>
      </c>
      <c r="B18" s="17" t="s">
        <v>160</v>
      </c>
      <c r="C18" s="15" t="s">
        <v>270</v>
      </c>
      <c r="D18" s="9">
        <v>1</v>
      </c>
      <c r="E18" s="9">
        <v>0</v>
      </c>
      <c r="F18" s="9">
        <v>1</v>
      </c>
      <c r="G18" s="9">
        <v>0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  <c r="S18" s="9">
        <v>1</v>
      </c>
      <c r="T18" s="9">
        <v>1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1</v>
      </c>
      <c r="AI18" s="9">
        <v>2</v>
      </c>
      <c r="AJ18" s="9">
        <v>2</v>
      </c>
      <c r="AK18" s="9">
        <v>1</v>
      </c>
      <c r="AL18" s="9">
        <v>1</v>
      </c>
      <c r="AM18" s="9">
        <v>1</v>
      </c>
      <c r="AN18" s="9">
        <v>1</v>
      </c>
      <c r="AO18" s="9">
        <v>2</v>
      </c>
      <c r="AP18" s="9">
        <v>0</v>
      </c>
      <c r="AQ18" s="9">
        <v>0</v>
      </c>
      <c r="AR18" s="9">
        <v>3</v>
      </c>
      <c r="AS18" s="9">
        <v>0</v>
      </c>
      <c r="AT18" s="9">
        <v>1</v>
      </c>
      <c r="AU18" s="9">
        <v>3</v>
      </c>
      <c r="AV18" s="9">
        <v>3</v>
      </c>
      <c r="AW18" s="9">
        <v>1</v>
      </c>
      <c r="AX18" s="9">
        <v>1</v>
      </c>
      <c r="AY18" s="9">
        <v>2</v>
      </c>
      <c r="AZ18" s="9">
        <v>2</v>
      </c>
      <c r="BA18" s="9">
        <v>3</v>
      </c>
      <c r="BB18" s="9">
        <v>1.5</v>
      </c>
      <c r="BC18" s="9">
        <v>4</v>
      </c>
      <c r="BD18" s="9">
        <v>1</v>
      </c>
      <c r="BE18" s="9">
        <v>1.5</v>
      </c>
      <c r="BF18" s="9">
        <v>2.5</v>
      </c>
      <c r="BG18" s="9">
        <v>1.5</v>
      </c>
      <c r="BH18" s="9">
        <v>1</v>
      </c>
      <c r="BI18" s="9">
        <v>3</v>
      </c>
      <c r="BJ18" s="9">
        <v>1.5</v>
      </c>
      <c r="BK18" s="9">
        <v>1.5</v>
      </c>
      <c r="BL18" s="11">
        <f t="shared" si="0"/>
        <v>59</v>
      </c>
      <c r="BM18" s="14">
        <f t="shared" si="3"/>
        <v>46.09375</v>
      </c>
      <c r="BN18" s="9">
        <v>7</v>
      </c>
      <c r="BO18" s="9">
        <v>2</v>
      </c>
      <c r="BP18" s="9">
        <v>0</v>
      </c>
      <c r="BQ18" s="9">
        <v>0</v>
      </c>
      <c r="BR18" s="9">
        <v>0</v>
      </c>
      <c r="BS18" s="9">
        <v>0</v>
      </c>
      <c r="BT18" s="9">
        <v>9</v>
      </c>
      <c r="BU18" s="9">
        <v>7</v>
      </c>
      <c r="BV18" s="9">
        <v>4</v>
      </c>
      <c r="BW18" s="9">
        <v>5</v>
      </c>
      <c r="BX18" s="9">
        <v>0</v>
      </c>
      <c r="BY18" s="9">
        <v>5</v>
      </c>
      <c r="BZ18" s="9">
        <v>6</v>
      </c>
      <c r="CA18" s="9">
        <v>0</v>
      </c>
      <c r="CB18" s="9">
        <v>0</v>
      </c>
      <c r="CC18" s="9">
        <v>2</v>
      </c>
      <c r="CD18" s="9">
        <v>0</v>
      </c>
      <c r="CE18" s="9">
        <v>0</v>
      </c>
      <c r="CF18" s="11">
        <f t="shared" si="1"/>
        <v>47</v>
      </c>
      <c r="CG18" s="14">
        <f t="shared" si="4"/>
        <v>31.333333333333332</v>
      </c>
      <c r="CH18" s="14">
        <f t="shared" si="2"/>
        <v>38.713541666666664</v>
      </c>
    </row>
    <row r="19" spans="1:86" ht="94.5">
      <c r="A19" s="9">
        <v>13</v>
      </c>
      <c r="B19" s="17" t="s">
        <v>180</v>
      </c>
      <c r="C19" s="15" t="s">
        <v>258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3</v>
      </c>
      <c r="AJ19" s="9">
        <v>1</v>
      </c>
      <c r="AK19" s="9">
        <v>2</v>
      </c>
      <c r="AL19" s="9">
        <v>0</v>
      </c>
      <c r="AM19" s="9">
        <v>0</v>
      </c>
      <c r="AN19" s="9">
        <v>1</v>
      </c>
      <c r="AO19" s="9">
        <v>1</v>
      </c>
      <c r="AP19" s="9">
        <v>1</v>
      </c>
      <c r="AQ19" s="9">
        <v>1</v>
      </c>
      <c r="AR19" s="9">
        <v>0</v>
      </c>
      <c r="AS19" s="9">
        <v>0</v>
      </c>
      <c r="AT19" s="9">
        <v>1</v>
      </c>
      <c r="AU19" s="9">
        <v>2</v>
      </c>
      <c r="AV19" s="9">
        <v>1</v>
      </c>
      <c r="AW19" s="9">
        <v>1</v>
      </c>
      <c r="AX19" s="9">
        <v>0</v>
      </c>
      <c r="AY19" s="9">
        <v>1</v>
      </c>
      <c r="AZ19" s="9">
        <v>1</v>
      </c>
      <c r="BA19" s="9">
        <v>3</v>
      </c>
      <c r="BB19" s="9">
        <v>1</v>
      </c>
      <c r="BC19" s="9">
        <v>3.5</v>
      </c>
      <c r="BD19" s="9">
        <v>1</v>
      </c>
      <c r="BE19" s="9">
        <v>0.5</v>
      </c>
      <c r="BF19" s="9">
        <v>1.5</v>
      </c>
      <c r="BG19" s="9">
        <v>2.5</v>
      </c>
      <c r="BH19" s="9">
        <v>0</v>
      </c>
      <c r="BI19" s="9">
        <v>1</v>
      </c>
      <c r="BJ19" s="9">
        <v>1</v>
      </c>
      <c r="BK19" s="9">
        <v>1.5</v>
      </c>
      <c r="BL19" s="11">
        <f t="shared" si="0"/>
        <v>47.5</v>
      </c>
      <c r="BM19" s="14">
        <f t="shared" si="3"/>
        <v>37.109375</v>
      </c>
      <c r="BN19" s="9">
        <v>7</v>
      </c>
      <c r="BO19" s="9">
        <v>2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4</v>
      </c>
      <c r="BV19" s="9">
        <v>2</v>
      </c>
      <c r="BW19" s="9">
        <v>9</v>
      </c>
      <c r="BX19" s="9">
        <v>6</v>
      </c>
      <c r="BY19" s="9">
        <v>5</v>
      </c>
      <c r="BZ19" s="9">
        <v>6</v>
      </c>
      <c r="CA19" s="9">
        <v>4</v>
      </c>
      <c r="CB19" s="9">
        <v>0</v>
      </c>
      <c r="CC19" s="9">
        <v>8</v>
      </c>
      <c r="CD19" s="9">
        <v>6</v>
      </c>
      <c r="CE19" s="9">
        <v>0</v>
      </c>
      <c r="CF19" s="11">
        <f t="shared" si="1"/>
        <v>59</v>
      </c>
      <c r="CG19" s="14">
        <f t="shared" si="4"/>
        <v>39.333333333333336</v>
      </c>
      <c r="CH19" s="14">
        <f t="shared" si="2"/>
        <v>38.221354166666671</v>
      </c>
    </row>
    <row r="20" spans="1:86" ht="63">
      <c r="A20" s="9">
        <v>14</v>
      </c>
      <c r="B20" s="17" t="s">
        <v>193</v>
      </c>
      <c r="C20" s="15" t="s">
        <v>232</v>
      </c>
      <c r="D20" s="9">
        <v>1</v>
      </c>
      <c r="E20" s="9">
        <v>1</v>
      </c>
      <c r="F20" s="9">
        <v>1</v>
      </c>
      <c r="G20" s="9">
        <v>1</v>
      </c>
      <c r="H20" s="9">
        <v>0</v>
      </c>
      <c r="I20" s="9">
        <v>1</v>
      </c>
      <c r="J20" s="9">
        <v>1</v>
      </c>
      <c r="K20" s="9">
        <v>1</v>
      </c>
      <c r="L20" s="9">
        <v>0</v>
      </c>
      <c r="M20" s="9">
        <v>1</v>
      </c>
      <c r="N20" s="9">
        <v>1</v>
      </c>
      <c r="O20" s="9">
        <v>0</v>
      </c>
      <c r="P20" s="9">
        <v>1</v>
      </c>
      <c r="Q20" s="9">
        <v>1</v>
      </c>
      <c r="R20" s="9">
        <v>0</v>
      </c>
      <c r="S20" s="9">
        <v>0</v>
      </c>
      <c r="T20" s="9">
        <v>1</v>
      </c>
      <c r="U20" s="9">
        <v>1</v>
      </c>
      <c r="V20" s="9">
        <v>1</v>
      </c>
      <c r="W20" s="9">
        <v>1</v>
      </c>
      <c r="X20" s="9">
        <v>0</v>
      </c>
      <c r="Y20" s="9">
        <v>0</v>
      </c>
      <c r="Z20" s="9">
        <v>1</v>
      </c>
      <c r="AA20" s="9">
        <v>0</v>
      </c>
      <c r="AB20" s="9">
        <v>1</v>
      </c>
      <c r="AC20" s="9">
        <v>1</v>
      </c>
      <c r="AD20" s="9">
        <v>0</v>
      </c>
      <c r="AE20" s="9">
        <v>0</v>
      </c>
      <c r="AF20" s="9">
        <v>0</v>
      </c>
      <c r="AG20" s="9">
        <v>1</v>
      </c>
      <c r="AH20" s="9">
        <v>1</v>
      </c>
      <c r="AI20" s="9">
        <v>3</v>
      </c>
      <c r="AJ20" s="9">
        <v>0</v>
      </c>
      <c r="AK20" s="9">
        <v>1</v>
      </c>
      <c r="AL20" s="9">
        <v>0</v>
      </c>
      <c r="AM20" s="9">
        <v>0</v>
      </c>
      <c r="AN20" s="9">
        <v>0</v>
      </c>
      <c r="AO20" s="9">
        <v>2</v>
      </c>
      <c r="AP20" s="9">
        <v>2</v>
      </c>
      <c r="AQ20" s="9">
        <v>2</v>
      </c>
      <c r="AR20" s="9">
        <v>0</v>
      </c>
      <c r="AS20" s="9">
        <v>0</v>
      </c>
      <c r="AT20" s="9">
        <v>3</v>
      </c>
      <c r="AU20" s="9">
        <v>0</v>
      </c>
      <c r="AV20" s="9">
        <v>1</v>
      </c>
      <c r="AW20" s="9">
        <v>1</v>
      </c>
      <c r="AX20" s="9">
        <v>0</v>
      </c>
      <c r="AY20" s="9">
        <v>1</v>
      </c>
      <c r="AZ20" s="9">
        <v>2</v>
      </c>
      <c r="BA20" s="9">
        <v>3</v>
      </c>
      <c r="BB20" s="9">
        <v>1.5</v>
      </c>
      <c r="BC20" s="9">
        <v>3.5</v>
      </c>
      <c r="BD20" s="9">
        <v>1</v>
      </c>
      <c r="BE20" s="9">
        <v>1.5</v>
      </c>
      <c r="BF20" s="9">
        <v>0</v>
      </c>
      <c r="BG20" s="9">
        <v>1.5</v>
      </c>
      <c r="BH20" s="9">
        <v>1.5</v>
      </c>
      <c r="BI20" s="9">
        <v>2</v>
      </c>
      <c r="BJ20" s="9">
        <v>1.5</v>
      </c>
      <c r="BK20" s="9">
        <v>1</v>
      </c>
      <c r="BL20" s="11">
        <f t="shared" si="0"/>
        <v>56</v>
      </c>
      <c r="BM20" s="14">
        <f t="shared" si="3"/>
        <v>43.75</v>
      </c>
      <c r="BN20" s="9">
        <v>4</v>
      </c>
      <c r="BO20" s="9">
        <v>2</v>
      </c>
      <c r="BP20" s="9">
        <v>0</v>
      </c>
      <c r="BQ20" s="9">
        <v>0</v>
      </c>
      <c r="BR20" s="9">
        <v>0</v>
      </c>
      <c r="BS20" s="9">
        <v>0</v>
      </c>
      <c r="BT20" s="9">
        <v>6</v>
      </c>
      <c r="BU20" s="9">
        <v>6</v>
      </c>
      <c r="BV20" s="9">
        <v>0</v>
      </c>
      <c r="BW20" s="9">
        <v>3</v>
      </c>
      <c r="BX20" s="9">
        <v>8</v>
      </c>
      <c r="BY20" s="9">
        <v>3</v>
      </c>
      <c r="BZ20" s="9">
        <v>6</v>
      </c>
      <c r="CA20" s="9">
        <v>0</v>
      </c>
      <c r="CB20" s="9">
        <v>1.5</v>
      </c>
      <c r="CC20" s="9">
        <v>6</v>
      </c>
      <c r="CD20" s="9">
        <v>0</v>
      </c>
      <c r="CE20" s="9">
        <v>0</v>
      </c>
      <c r="CF20" s="11">
        <f t="shared" si="1"/>
        <v>45.5</v>
      </c>
      <c r="CG20" s="14">
        <f t="shared" si="4"/>
        <v>30.333333333333332</v>
      </c>
      <c r="CH20" s="14">
        <f t="shared" si="2"/>
        <v>37.041666666666664</v>
      </c>
    </row>
    <row r="21" spans="1:86" ht="47.25">
      <c r="A21" s="9">
        <v>15</v>
      </c>
      <c r="B21" s="17" t="s">
        <v>181</v>
      </c>
      <c r="C21" s="15" t="s">
        <v>254</v>
      </c>
      <c r="D21" s="9">
        <v>0</v>
      </c>
      <c r="E21" s="9">
        <v>1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0</v>
      </c>
      <c r="Y21" s="9">
        <v>0</v>
      </c>
      <c r="Z21" s="9">
        <v>1</v>
      </c>
      <c r="AA21" s="9">
        <v>0</v>
      </c>
      <c r="AB21" s="9">
        <v>1</v>
      </c>
      <c r="AC21" s="9">
        <v>1</v>
      </c>
      <c r="AD21" s="9">
        <v>0</v>
      </c>
      <c r="AE21" s="9">
        <v>0</v>
      </c>
      <c r="AF21" s="9">
        <v>0</v>
      </c>
      <c r="AG21" s="9">
        <v>0</v>
      </c>
      <c r="AH21" s="9">
        <v>1</v>
      </c>
      <c r="AI21" s="9">
        <v>2</v>
      </c>
      <c r="AJ21" s="9">
        <v>1</v>
      </c>
      <c r="AK21" s="9">
        <v>3</v>
      </c>
      <c r="AL21" s="9">
        <v>1</v>
      </c>
      <c r="AM21" s="9">
        <v>1</v>
      </c>
      <c r="AN21" s="9">
        <v>0</v>
      </c>
      <c r="AO21" s="9">
        <v>0</v>
      </c>
      <c r="AP21" s="9">
        <v>0</v>
      </c>
      <c r="AQ21" s="9">
        <v>2</v>
      </c>
      <c r="AR21" s="9">
        <v>0</v>
      </c>
      <c r="AS21" s="9">
        <v>0</v>
      </c>
      <c r="AT21" s="9">
        <v>1</v>
      </c>
      <c r="AU21" s="9">
        <v>1</v>
      </c>
      <c r="AV21" s="9">
        <v>2</v>
      </c>
      <c r="AW21" s="9">
        <v>2</v>
      </c>
      <c r="AX21" s="9">
        <v>0</v>
      </c>
      <c r="AY21" s="9">
        <v>2</v>
      </c>
      <c r="AZ21" s="9">
        <v>2</v>
      </c>
      <c r="BA21" s="9">
        <v>2</v>
      </c>
      <c r="BB21" s="9">
        <v>1.5</v>
      </c>
      <c r="BC21" s="9">
        <v>5</v>
      </c>
      <c r="BD21" s="9">
        <v>1</v>
      </c>
      <c r="BE21" s="9">
        <v>1</v>
      </c>
      <c r="BF21" s="9">
        <v>4</v>
      </c>
      <c r="BG21" s="9">
        <v>2</v>
      </c>
      <c r="BH21" s="9">
        <v>0.5</v>
      </c>
      <c r="BI21" s="9">
        <v>0.5</v>
      </c>
      <c r="BJ21" s="9">
        <v>0.5</v>
      </c>
      <c r="BK21" s="9">
        <v>2</v>
      </c>
      <c r="BL21" s="11">
        <f t="shared" si="0"/>
        <v>53</v>
      </c>
      <c r="BM21" s="14">
        <f t="shared" si="3"/>
        <v>41.40625</v>
      </c>
      <c r="BN21" s="9">
        <v>1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6</v>
      </c>
      <c r="BU21" s="9">
        <v>5</v>
      </c>
      <c r="BV21" s="9">
        <v>2</v>
      </c>
      <c r="BW21" s="9">
        <v>7</v>
      </c>
      <c r="BX21" s="9">
        <v>0</v>
      </c>
      <c r="BY21" s="9">
        <v>5</v>
      </c>
      <c r="BZ21" s="9">
        <v>6</v>
      </c>
      <c r="CA21" s="9">
        <v>4</v>
      </c>
      <c r="CB21" s="9">
        <v>3</v>
      </c>
      <c r="CC21" s="9">
        <v>10</v>
      </c>
      <c r="CD21" s="9">
        <v>0</v>
      </c>
      <c r="CE21" s="9">
        <v>0</v>
      </c>
      <c r="CF21" s="11">
        <f t="shared" si="1"/>
        <v>49</v>
      </c>
      <c r="CG21" s="14">
        <f t="shared" si="4"/>
        <v>32.666666666666664</v>
      </c>
      <c r="CH21" s="14">
        <f t="shared" si="2"/>
        <v>37.036458333333329</v>
      </c>
    </row>
    <row r="22" spans="1:86" ht="63">
      <c r="A22" s="9">
        <v>16</v>
      </c>
      <c r="B22" s="17" t="s">
        <v>203</v>
      </c>
      <c r="C22" s="15" t="s">
        <v>265</v>
      </c>
      <c r="D22" s="9">
        <v>0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1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1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1</v>
      </c>
      <c r="AA22" s="9">
        <v>0</v>
      </c>
      <c r="AB22" s="9">
        <v>1</v>
      </c>
      <c r="AC22" s="9">
        <v>1</v>
      </c>
      <c r="AD22" s="9">
        <v>0</v>
      </c>
      <c r="AE22" s="9">
        <v>1</v>
      </c>
      <c r="AF22" s="9">
        <v>1</v>
      </c>
      <c r="AG22" s="9">
        <v>0</v>
      </c>
      <c r="AH22" s="9">
        <v>0</v>
      </c>
      <c r="AI22" s="9">
        <v>2</v>
      </c>
      <c r="AJ22" s="9">
        <v>1</v>
      </c>
      <c r="AK22" s="9">
        <v>1</v>
      </c>
      <c r="AL22" s="9">
        <v>1</v>
      </c>
      <c r="AM22" s="9">
        <v>0</v>
      </c>
      <c r="AN22" s="9">
        <v>0</v>
      </c>
      <c r="AO22" s="9">
        <v>2</v>
      </c>
      <c r="AP22" s="9">
        <v>3</v>
      </c>
      <c r="AQ22" s="9">
        <v>3</v>
      </c>
      <c r="AR22" s="9">
        <v>0</v>
      </c>
      <c r="AS22" s="9">
        <v>0</v>
      </c>
      <c r="AT22" s="9">
        <v>3</v>
      </c>
      <c r="AU22" s="9">
        <v>3</v>
      </c>
      <c r="AV22" s="9">
        <v>0</v>
      </c>
      <c r="AW22" s="9">
        <v>2</v>
      </c>
      <c r="AX22" s="9">
        <v>0</v>
      </c>
      <c r="AY22" s="9">
        <v>0</v>
      </c>
      <c r="AZ22" s="9">
        <v>2</v>
      </c>
      <c r="BA22" s="9">
        <v>2</v>
      </c>
      <c r="BB22" s="9">
        <v>2</v>
      </c>
      <c r="BC22" s="9">
        <v>3.5</v>
      </c>
      <c r="BD22" s="9">
        <v>1</v>
      </c>
      <c r="BE22" s="9">
        <v>0.5</v>
      </c>
      <c r="BF22" s="9">
        <v>2</v>
      </c>
      <c r="BG22" s="9">
        <v>3</v>
      </c>
      <c r="BH22" s="9">
        <v>0</v>
      </c>
      <c r="BI22" s="9">
        <v>1.5</v>
      </c>
      <c r="BJ22" s="9">
        <v>1</v>
      </c>
      <c r="BK22" s="9">
        <v>0.5</v>
      </c>
      <c r="BL22" s="11">
        <f t="shared" si="0"/>
        <v>51</v>
      </c>
      <c r="BM22" s="14">
        <f>BL22:BL41/1.28</f>
        <v>39.84375</v>
      </c>
      <c r="BN22" s="9">
        <v>7</v>
      </c>
      <c r="BO22" s="9">
        <v>2</v>
      </c>
      <c r="BP22" s="9">
        <v>0</v>
      </c>
      <c r="BQ22" s="9">
        <v>0</v>
      </c>
      <c r="BR22" s="9">
        <v>0</v>
      </c>
      <c r="BS22" s="9">
        <v>0</v>
      </c>
      <c r="BT22" s="9">
        <v>6</v>
      </c>
      <c r="BU22" s="9">
        <v>4</v>
      </c>
      <c r="BV22" s="9">
        <v>1</v>
      </c>
      <c r="BW22" s="9">
        <v>4</v>
      </c>
      <c r="BX22" s="9">
        <v>0</v>
      </c>
      <c r="BY22" s="9">
        <v>2</v>
      </c>
      <c r="BZ22" s="9">
        <v>6</v>
      </c>
      <c r="CA22" s="9">
        <v>2</v>
      </c>
      <c r="CB22" s="9">
        <v>3</v>
      </c>
      <c r="CC22" s="9">
        <v>8</v>
      </c>
      <c r="CD22" s="9">
        <v>0</v>
      </c>
      <c r="CE22" s="9">
        <v>1.5</v>
      </c>
      <c r="CF22" s="11">
        <f t="shared" si="1"/>
        <v>46.5</v>
      </c>
      <c r="CG22" s="14">
        <f>CF22:CF41/1.5</f>
        <v>31</v>
      </c>
      <c r="CH22" s="14">
        <f t="shared" si="2"/>
        <v>35.421875</v>
      </c>
    </row>
    <row r="23" spans="1:86" ht="47.25">
      <c r="A23" s="9">
        <v>17</v>
      </c>
      <c r="B23" s="17" t="s">
        <v>162</v>
      </c>
      <c r="C23" s="15" t="s">
        <v>254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1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1</v>
      </c>
      <c r="AE23" s="9">
        <v>0</v>
      </c>
      <c r="AF23" s="9">
        <v>0</v>
      </c>
      <c r="AG23" s="9">
        <v>0</v>
      </c>
      <c r="AH23" s="9">
        <v>3</v>
      </c>
      <c r="AI23" s="9">
        <v>3</v>
      </c>
      <c r="AJ23" s="9">
        <v>3</v>
      </c>
      <c r="AK23" s="9">
        <v>1</v>
      </c>
      <c r="AL23" s="9">
        <v>1</v>
      </c>
      <c r="AM23" s="9">
        <v>0</v>
      </c>
      <c r="AN23" s="9">
        <v>0</v>
      </c>
      <c r="AO23" s="9">
        <v>0</v>
      </c>
      <c r="AP23" s="9">
        <v>1</v>
      </c>
      <c r="AQ23" s="9">
        <v>1</v>
      </c>
      <c r="AR23" s="9">
        <v>1</v>
      </c>
      <c r="AS23" s="9">
        <v>0</v>
      </c>
      <c r="AT23" s="9">
        <v>1</v>
      </c>
      <c r="AU23" s="9">
        <v>0</v>
      </c>
      <c r="AV23" s="9">
        <v>0</v>
      </c>
      <c r="AW23" s="9">
        <v>1</v>
      </c>
      <c r="AX23" s="9">
        <v>0</v>
      </c>
      <c r="AY23" s="9">
        <v>1</v>
      </c>
      <c r="AZ23" s="9">
        <v>2</v>
      </c>
      <c r="BA23" s="9">
        <v>2</v>
      </c>
      <c r="BB23" s="9">
        <v>3</v>
      </c>
      <c r="BC23" s="9">
        <v>1.5</v>
      </c>
      <c r="BD23" s="9">
        <v>2</v>
      </c>
      <c r="BE23" s="9">
        <v>1</v>
      </c>
      <c r="BF23" s="9">
        <v>2.5</v>
      </c>
      <c r="BG23" s="9">
        <v>2.5</v>
      </c>
      <c r="BH23" s="9">
        <v>1</v>
      </c>
      <c r="BI23" s="9">
        <v>0.5</v>
      </c>
      <c r="BJ23" s="9">
        <v>0.5</v>
      </c>
      <c r="BK23" s="9">
        <v>0.5</v>
      </c>
      <c r="BL23" s="11">
        <f t="shared" si="0"/>
        <v>43</v>
      </c>
      <c r="BM23" s="14">
        <f>BL23:BL50/1.28</f>
        <v>33.59375</v>
      </c>
      <c r="BN23" s="9">
        <v>7</v>
      </c>
      <c r="BO23" s="9">
        <v>1.5</v>
      </c>
      <c r="BP23" s="9">
        <v>0</v>
      </c>
      <c r="BQ23" s="9">
        <v>0</v>
      </c>
      <c r="BR23" s="9">
        <v>0</v>
      </c>
      <c r="BS23" s="9">
        <v>0</v>
      </c>
      <c r="BT23" s="9">
        <v>8</v>
      </c>
      <c r="BU23" s="9">
        <v>4</v>
      </c>
      <c r="BV23" s="9">
        <v>2</v>
      </c>
      <c r="BW23" s="9">
        <v>6</v>
      </c>
      <c r="BX23" s="9">
        <v>0</v>
      </c>
      <c r="BY23" s="9">
        <v>4</v>
      </c>
      <c r="BZ23" s="9">
        <v>6</v>
      </c>
      <c r="CA23" s="9">
        <v>0</v>
      </c>
      <c r="CB23" s="9">
        <v>1.5</v>
      </c>
      <c r="CC23" s="9">
        <v>10</v>
      </c>
      <c r="CD23" s="9">
        <v>2</v>
      </c>
      <c r="CE23" s="9">
        <v>3</v>
      </c>
      <c r="CF23" s="11">
        <f t="shared" si="1"/>
        <v>55</v>
      </c>
      <c r="CG23" s="14">
        <f>CF23:CF50/1.5</f>
        <v>36.666666666666664</v>
      </c>
      <c r="CH23" s="14">
        <f t="shared" si="2"/>
        <v>35.130208333333329</v>
      </c>
    </row>
    <row r="24" spans="1:86" ht="63">
      <c r="A24" s="9">
        <v>18</v>
      </c>
      <c r="B24" s="17" t="s">
        <v>172</v>
      </c>
      <c r="C24" s="15" t="s">
        <v>234</v>
      </c>
      <c r="D24" s="9">
        <v>0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1</v>
      </c>
      <c r="K24" s="9">
        <v>0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1</v>
      </c>
      <c r="AI24" s="9">
        <v>3</v>
      </c>
      <c r="AJ24" s="9">
        <v>1</v>
      </c>
      <c r="AK24" s="9">
        <v>1</v>
      </c>
      <c r="AL24" s="9">
        <v>2</v>
      </c>
      <c r="AM24" s="9">
        <v>0</v>
      </c>
      <c r="AN24" s="9">
        <v>0</v>
      </c>
      <c r="AO24" s="9">
        <v>2</v>
      </c>
      <c r="AP24" s="9">
        <v>1</v>
      </c>
      <c r="AQ24" s="9">
        <v>1</v>
      </c>
      <c r="AR24" s="9">
        <v>1</v>
      </c>
      <c r="AS24" s="9">
        <v>0</v>
      </c>
      <c r="AT24" s="9">
        <v>3</v>
      </c>
      <c r="AU24" s="9">
        <v>2</v>
      </c>
      <c r="AV24" s="9">
        <v>0</v>
      </c>
      <c r="AW24" s="9">
        <v>0</v>
      </c>
      <c r="AX24" s="9">
        <v>1</v>
      </c>
      <c r="AY24" s="9">
        <v>3</v>
      </c>
      <c r="AZ24" s="9">
        <v>2</v>
      </c>
      <c r="BA24" s="9">
        <v>3</v>
      </c>
      <c r="BB24" s="9">
        <v>1.5</v>
      </c>
      <c r="BC24" s="9">
        <v>1.5</v>
      </c>
      <c r="BD24" s="9">
        <v>0.5</v>
      </c>
      <c r="BE24" s="9">
        <v>0</v>
      </c>
      <c r="BF24" s="9">
        <v>3</v>
      </c>
      <c r="BG24" s="9">
        <v>1</v>
      </c>
      <c r="BH24" s="9">
        <v>1.5</v>
      </c>
      <c r="BI24" s="9">
        <v>1</v>
      </c>
      <c r="BJ24" s="9">
        <v>0.5</v>
      </c>
      <c r="BK24" s="9">
        <v>0.5</v>
      </c>
      <c r="BL24" s="11">
        <f t="shared" si="0"/>
        <v>50</v>
      </c>
      <c r="BM24" s="14">
        <f>BL24:BL51/1.28</f>
        <v>39.0625</v>
      </c>
      <c r="BN24" s="9">
        <v>1</v>
      </c>
      <c r="BO24" s="9">
        <v>2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5</v>
      </c>
      <c r="BV24" s="9">
        <v>4</v>
      </c>
      <c r="BW24" s="9">
        <v>5</v>
      </c>
      <c r="BX24" s="9">
        <v>0</v>
      </c>
      <c r="BY24" s="9">
        <v>5</v>
      </c>
      <c r="BZ24" s="9">
        <v>6</v>
      </c>
      <c r="CA24" s="9">
        <v>4</v>
      </c>
      <c r="CB24" s="9">
        <v>1.5</v>
      </c>
      <c r="CC24" s="9">
        <v>6</v>
      </c>
      <c r="CD24" s="9">
        <v>4</v>
      </c>
      <c r="CE24" s="9">
        <v>1.5</v>
      </c>
      <c r="CF24" s="11">
        <f t="shared" si="1"/>
        <v>45</v>
      </c>
      <c r="CG24" s="14">
        <f>CF24:CF51/1.5</f>
        <v>30</v>
      </c>
      <c r="CH24" s="14">
        <f t="shared" si="2"/>
        <v>34.53125</v>
      </c>
    </row>
    <row r="25" spans="1:86" ht="94.5">
      <c r="A25" s="9">
        <v>19</v>
      </c>
      <c r="B25" s="17" t="s">
        <v>195</v>
      </c>
      <c r="C25" s="15" t="s">
        <v>258</v>
      </c>
      <c r="D25" s="9">
        <v>1</v>
      </c>
      <c r="E25" s="9">
        <v>1</v>
      </c>
      <c r="F25" s="9">
        <v>1</v>
      </c>
      <c r="G25" s="9">
        <v>0</v>
      </c>
      <c r="H25" s="9">
        <v>1</v>
      </c>
      <c r="I25" s="9">
        <v>0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  <c r="S25" s="9">
        <v>1</v>
      </c>
      <c r="T25" s="9">
        <v>1</v>
      </c>
      <c r="U25" s="9">
        <v>1</v>
      </c>
      <c r="V25" s="9">
        <v>0</v>
      </c>
      <c r="W25" s="9">
        <v>1</v>
      </c>
      <c r="X25" s="9">
        <v>1</v>
      </c>
      <c r="Y25" s="9">
        <v>0</v>
      </c>
      <c r="Z25" s="9">
        <v>1</v>
      </c>
      <c r="AA25" s="9">
        <v>0</v>
      </c>
      <c r="AB25" s="9">
        <v>1</v>
      </c>
      <c r="AC25" s="9">
        <v>1</v>
      </c>
      <c r="AD25" s="9">
        <v>0</v>
      </c>
      <c r="AE25" s="9">
        <v>0</v>
      </c>
      <c r="AF25" s="9">
        <v>0</v>
      </c>
      <c r="AG25" s="9">
        <v>0</v>
      </c>
      <c r="AH25" s="9">
        <v>1</v>
      </c>
      <c r="AI25" s="9">
        <v>2</v>
      </c>
      <c r="AJ25" s="9">
        <v>1</v>
      </c>
      <c r="AK25" s="9">
        <v>1</v>
      </c>
      <c r="AL25" s="9">
        <v>1</v>
      </c>
      <c r="AM25" s="9">
        <v>2</v>
      </c>
      <c r="AN25" s="9">
        <v>0</v>
      </c>
      <c r="AO25" s="9">
        <v>1</v>
      </c>
      <c r="AP25" s="9">
        <v>0</v>
      </c>
      <c r="AQ25" s="9">
        <v>1</v>
      </c>
      <c r="AR25" s="9">
        <v>1</v>
      </c>
      <c r="AS25" s="9">
        <v>0</v>
      </c>
      <c r="AT25" s="9">
        <v>1</v>
      </c>
      <c r="AU25" s="9">
        <v>0</v>
      </c>
      <c r="AV25" s="9">
        <v>0</v>
      </c>
      <c r="AW25" s="9">
        <v>0</v>
      </c>
      <c r="AX25" s="9">
        <v>1</v>
      </c>
      <c r="AY25" s="9">
        <v>1</v>
      </c>
      <c r="AZ25" s="9">
        <v>2</v>
      </c>
      <c r="BA25" s="9">
        <v>2</v>
      </c>
      <c r="BB25" s="9">
        <v>0.5</v>
      </c>
      <c r="BC25" s="9">
        <v>1.5</v>
      </c>
      <c r="BD25" s="9">
        <v>1</v>
      </c>
      <c r="BE25" s="9">
        <v>0</v>
      </c>
      <c r="BF25" s="9">
        <v>1</v>
      </c>
      <c r="BG25" s="9">
        <v>2</v>
      </c>
      <c r="BH25" s="9">
        <v>0.5</v>
      </c>
      <c r="BI25" s="9">
        <v>2</v>
      </c>
      <c r="BJ25" s="9">
        <v>0.5</v>
      </c>
      <c r="BK25" s="9">
        <v>0.5</v>
      </c>
      <c r="BL25" s="11">
        <f t="shared" si="0"/>
        <v>42.5</v>
      </c>
      <c r="BM25" s="14">
        <f>BL25:BL52/1.28</f>
        <v>33.203125</v>
      </c>
      <c r="BN25" s="9">
        <v>5</v>
      </c>
      <c r="BO25" s="9">
        <v>6</v>
      </c>
      <c r="BP25" s="9">
        <v>0</v>
      </c>
      <c r="BQ25" s="9">
        <v>0</v>
      </c>
      <c r="BR25" s="9">
        <v>0</v>
      </c>
      <c r="BS25" s="9">
        <v>0</v>
      </c>
      <c r="BT25" s="9">
        <v>4</v>
      </c>
      <c r="BU25" s="9">
        <v>7</v>
      </c>
      <c r="BV25" s="9">
        <v>1</v>
      </c>
      <c r="BW25" s="9">
        <v>2</v>
      </c>
      <c r="BX25" s="9">
        <v>0</v>
      </c>
      <c r="BY25" s="9">
        <v>5</v>
      </c>
      <c r="BZ25" s="9">
        <v>6</v>
      </c>
      <c r="CA25" s="9">
        <v>8</v>
      </c>
      <c r="CB25" s="9">
        <v>1.5</v>
      </c>
      <c r="CC25" s="9">
        <v>4</v>
      </c>
      <c r="CD25" s="9">
        <v>2</v>
      </c>
      <c r="CE25" s="9">
        <v>1.5</v>
      </c>
      <c r="CF25" s="11">
        <f t="shared" si="1"/>
        <v>53</v>
      </c>
      <c r="CG25" s="14">
        <f>CF25:CF52/1.5</f>
        <v>35.333333333333336</v>
      </c>
      <c r="CH25" s="14">
        <f t="shared" si="2"/>
        <v>34.268229166666671</v>
      </c>
    </row>
    <row r="26" spans="1:86" ht="47.25">
      <c r="A26" s="9">
        <v>20</v>
      </c>
      <c r="B26" s="17" t="s">
        <v>196</v>
      </c>
      <c r="C26" s="15" t="s">
        <v>251</v>
      </c>
      <c r="D26" s="9">
        <v>0</v>
      </c>
      <c r="E26" s="9">
        <v>0</v>
      </c>
      <c r="F26" s="9">
        <v>1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</v>
      </c>
      <c r="O26" s="9">
        <v>1</v>
      </c>
      <c r="P26" s="9">
        <v>0</v>
      </c>
      <c r="Q26" s="9">
        <v>1</v>
      </c>
      <c r="R26" s="9">
        <v>1</v>
      </c>
      <c r="S26" s="9">
        <v>1</v>
      </c>
      <c r="T26" s="9">
        <v>1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1</v>
      </c>
      <c r="AA26" s="9">
        <v>0</v>
      </c>
      <c r="AB26" s="9">
        <v>1</v>
      </c>
      <c r="AC26" s="9">
        <v>0</v>
      </c>
      <c r="AD26" s="9">
        <v>0</v>
      </c>
      <c r="AE26" s="9">
        <v>1</v>
      </c>
      <c r="AF26" s="9">
        <v>1</v>
      </c>
      <c r="AG26" s="9">
        <v>0</v>
      </c>
      <c r="AH26" s="9">
        <v>0</v>
      </c>
      <c r="AI26" s="9">
        <v>3</v>
      </c>
      <c r="AJ26" s="9">
        <v>0</v>
      </c>
      <c r="AK26" s="9">
        <v>0</v>
      </c>
      <c r="AL26" s="9">
        <v>0</v>
      </c>
      <c r="AM26" s="9">
        <v>2</v>
      </c>
      <c r="AN26" s="9">
        <v>0</v>
      </c>
      <c r="AO26" s="9">
        <v>3</v>
      </c>
      <c r="AP26" s="9">
        <v>0</v>
      </c>
      <c r="AQ26" s="9">
        <v>2</v>
      </c>
      <c r="AR26" s="9">
        <v>0</v>
      </c>
      <c r="AS26" s="9">
        <v>1</v>
      </c>
      <c r="AT26" s="9">
        <v>0</v>
      </c>
      <c r="AU26" s="9">
        <v>0</v>
      </c>
      <c r="AV26" s="9">
        <v>1</v>
      </c>
      <c r="AW26" s="9">
        <v>1</v>
      </c>
      <c r="AX26" s="9">
        <v>0</v>
      </c>
      <c r="AY26" s="9">
        <v>2</v>
      </c>
      <c r="AZ26" s="9">
        <v>1</v>
      </c>
      <c r="BA26" s="9">
        <v>2</v>
      </c>
      <c r="BB26" s="9">
        <v>1</v>
      </c>
      <c r="BC26" s="9">
        <v>4</v>
      </c>
      <c r="BD26" s="9">
        <v>0.5</v>
      </c>
      <c r="BE26" s="9">
        <v>0.5</v>
      </c>
      <c r="BF26" s="9">
        <v>0</v>
      </c>
      <c r="BG26" s="9">
        <v>1.5</v>
      </c>
      <c r="BH26" s="9">
        <v>0.5</v>
      </c>
      <c r="BI26" s="9">
        <v>1</v>
      </c>
      <c r="BJ26" s="9">
        <v>0.5</v>
      </c>
      <c r="BK26" s="9">
        <v>2</v>
      </c>
      <c r="BL26" s="11">
        <f t="shared" si="0"/>
        <v>42.5</v>
      </c>
      <c r="BM26" s="14">
        <f>BL26:BL52/1.28</f>
        <v>33.203125</v>
      </c>
      <c r="BN26" s="9">
        <v>3</v>
      </c>
      <c r="BO26" s="9">
        <v>6</v>
      </c>
      <c r="BP26" s="9">
        <v>0</v>
      </c>
      <c r="BQ26" s="9">
        <v>0</v>
      </c>
      <c r="BR26" s="9">
        <v>0</v>
      </c>
      <c r="BS26" s="9">
        <v>0</v>
      </c>
      <c r="BT26" s="9">
        <v>2</v>
      </c>
      <c r="BU26" s="9">
        <v>5</v>
      </c>
      <c r="BV26" s="9">
        <v>2</v>
      </c>
      <c r="BW26" s="9">
        <v>2</v>
      </c>
      <c r="BX26" s="9">
        <v>8</v>
      </c>
      <c r="BY26" s="9">
        <v>4</v>
      </c>
      <c r="BZ26" s="9">
        <v>6</v>
      </c>
      <c r="CA26" s="9">
        <v>4</v>
      </c>
      <c r="CB26" s="9">
        <v>1.5</v>
      </c>
      <c r="CC26" s="9">
        <v>6</v>
      </c>
      <c r="CD26" s="9">
        <v>2</v>
      </c>
      <c r="CE26" s="9">
        <v>1.5</v>
      </c>
      <c r="CF26" s="11">
        <f t="shared" si="1"/>
        <v>53</v>
      </c>
      <c r="CG26" s="14">
        <f>CF26:CF52/1.5</f>
        <v>35.333333333333336</v>
      </c>
      <c r="CH26" s="14">
        <f t="shared" si="2"/>
        <v>34.268229166666671</v>
      </c>
    </row>
    <row r="27" spans="1:86" ht="78.75">
      <c r="A27" s="9">
        <v>21</v>
      </c>
      <c r="B27" s="17" t="s">
        <v>156</v>
      </c>
      <c r="C27" s="17" t="s">
        <v>228</v>
      </c>
      <c r="D27" s="9">
        <v>0</v>
      </c>
      <c r="E27" s="9">
        <v>0</v>
      </c>
      <c r="F27" s="9">
        <v>1</v>
      </c>
      <c r="G27" s="9">
        <v>1</v>
      </c>
      <c r="H27" s="9">
        <v>0</v>
      </c>
      <c r="I27" s="9">
        <v>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</v>
      </c>
      <c r="U27" s="9">
        <v>0</v>
      </c>
      <c r="V27" s="9">
        <v>1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1</v>
      </c>
      <c r="AI27" s="9">
        <v>0</v>
      </c>
      <c r="AJ27" s="9">
        <v>1</v>
      </c>
      <c r="AK27" s="9">
        <v>1</v>
      </c>
      <c r="AL27" s="9">
        <v>1</v>
      </c>
      <c r="AM27" s="9">
        <v>0</v>
      </c>
      <c r="AN27" s="9">
        <v>2</v>
      </c>
      <c r="AO27" s="9">
        <v>2</v>
      </c>
      <c r="AP27" s="9">
        <v>0</v>
      </c>
      <c r="AQ27" s="9">
        <v>0</v>
      </c>
      <c r="AR27" s="9">
        <v>1</v>
      </c>
      <c r="AS27" s="9">
        <v>1</v>
      </c>
      <c r="AT27" s="9">
        <v>1</v>
      </c>
      <c r="AU27" s="9">
        <v>0</v>
      </c>
      <c r="AV27" s="9">
        <v>2</v>
      </c>
      <c r="AW27" s="9">
        <v>1</v>
      </c>
      <c r="AX27" s="9">
        <v>0</v>
      </c>
      <c r="AY27" s="9">
        <v>2</v>
      </c>
      <c r="AZ27" s="9">
        <v>0</v>
      </c>
      <c r="BA27" s="9">
        <v>2</v>
      </c>
      <c r="BB27" s="9">
        <v>1</v>
      </c>
      <c r="BC27" s="9">
        <v>1.5</v>
      </c>
      <c r="BD27" s="9">
        <v>1</v>
      </c>
      <c r="BE27" s="9">
        <v>0.5</v>
      </c>
      <c r="BF27" s="9">
        <v>0</v>
      </c>
      <c r="BG27" s="9">
        <v>2.5</v>
      </c>
      <c r="BH27" s="9">
        <v>1</v>
      </c>
      <c r="BI27" s="9">
        <v>0.5</v>
      </c>
      <c r="BJ27" s="9">
        <v>1</v>
      </c>
      <c r="BK27" s="9">
        <v>1</v>
      </c>
      <c r="BL27" s="11">
        <f t="shared" si="0"/>
        <v>35</v>
      </c>
      <c r="BM27" s="14">
        <f>BL27:BL54/1.28</f>
        <v>27.34375</v>
      </c>
      <c r="BN27" s="9">
        <v>6</v>
      </c>
      <c r="BO27" s="9">
        <v>4</v>
      </c>
      <c r="BP27" s="9">
        <v>0</v>
      </c>
      <c r="BQ27" s="9">
        <v>2</v>
      </c>
      <c r="BR27" s="9">
        <v>0</v>
      </c>
      <c r="BS27" s="9">
        <v>0</v>
      </c>
      <c r="BT27" s="9">
        <v>0</v>
      </c>
      <c r="BU27" s="9">
        <v>3</v>
      </c>
      <c r="BV27" s="9">
        <v>0</v>
      </c>
      <c r="BW27" s="9">
        <v>7</v>
      </c>
      <c r="BX27" s="9">
        <v>6</v>
      </c>
      <c r="BY27" s="9">
        <v>5</v>
      </c>
      <c r="BZ27" s="9">
        <v>6</v>
      </c>
      <c r="CA27" s="9">
        <v>4</v>
      </c>
      <c r="CB27" s="9">
        <v>1.5</v>
      </c>
      <c r="CC27" s="9">
        <v>8</v>
      </c>
      <c r="CD27" s="9">
        <v>6</v>
      </c>
      <c r="CE27" s="9">
        <v>3</v>
      </c>
      <c r="CF27" s="11">
        <f t="shared" si="1"/>
        <v>61.5</v>
      </c>
      <c r="CG27" s="14">
        <f>CF27:CF54/1.5</f>
        <v>41</v>
      </c>
      <c r="CH27" s="14">
        <f t="shared" si="2"/>
        <v>34.171875</v>
      </c>
    </row>
    <row r="28" spans="1:86" ht="94.5">
      <c r="A28" s="9">
        <v>22</v>
      </c>
      <c r="B28" s="17" t="s">
        <v>171</v>
      </c>
      <c r="C28" s="15" t="s">
        <v>238</v>
      </c>
      <c r="D28" s="9">
        <v>0</v>
      </c>
      <c r="E28" s="9">
        <v>0</v>
      </c>
      <c r="F28" s="9">
        <v>1</v>
      </c>
      <c r="G28" s="9">
        <v>1</v>
      </c>
      <c r="H28" s="9">
        <v>0</v>
      </c>
      <c r="I28" s="9">
        <v>0</v>
      </c>
      <c r="J28" s="9">
        <v>1</v>
      </c>
      <c r="K28" s="9">
        <v>1</v>
      </c>
      <c r="L28" s="9">
        <v>0</v>
      </c>
      <c r="M28" s="9">
        <v>0</v>
      </c>
      <c r="N28" s="9">
        <v>1</v>
      </c>
      <c r="O28" s="9">
        <v>1</v>
      </c>
      <c r="P28" s="9">
        <v>0</v>
      </c>
      <c r="Q28" s="9">
        <v>1</v>
      </c>
      <c r="R28" s="9">
        <v>0</v>
      </c>
      <c r="S28" s="9">
        <v>0</v>
      </c>
      <c r="T28" s="9">
        <v>1</v>
      </c>
      <c r="U28" s="9">
        <v>1</v>
      </c>
      <c r="V28" s="9">
        <v>1</v>
      </c>
      <c r="W28" s="9">
        <v>0</v>
      </c>
      <c r="X28" s="9">
        <v>1</v>
      </c>
      <c r="Y28" s="9">
        <v>1</v>
      </c>
      <c r="Z28" s="9">
        <v>0</v>
      </c>
      <c r="AA28" s="9">
        <v>0</v>
      </c>
      <c r="AB28" s="9">
        <v>1</v>
      </c>
      <c r="AC28" s="9">
        <v>1</v>
      </c>
      <c r="AD28" s="9">
        <v>0</v>
      </c>
      <c r="AE28" s="9">
        <v>0</v>
      </c>
      <c r="AF28" s="9">
        <v>0</v>
      </c>
      <c r="AG28" s="9">
        <v>1</v>
      </c>
      <c r="AH28" s="9">
        <v>1</v>
      </c>
      <c r="AI28" s="9">
        <v>1</v>
      </c>
      <c r="AJ28" s="9">
        <v>1</v>
      </c>
      <c r="AK28" s="9">
        <v>0</v>
      </c>
      <c r="AL28" s="9">
        <v>0</v>
      </c>
      <c r="AM28" s="9">
        <v>0</v>
      </c>
      <c r="AN28" s="9">
        <v>1</v>
      </c>
      <c r="AO28" s="9">
        <v>0</v>
      </c>
      <c r="AP28" s="9">
        <v>2</v>
      </c>
      <c r="AQ28" s="9">
        <v>3</v>
      </c>
      <c r="AR28" s="9">
        <v>1</v>
      </c>
      <c r="AS28" s="9">
        <v>0</v>
      </c>
      <c r="AT28" s="9">
        <v>2</v>
      </c>
      <c r="AU28" s="9">
        <v>2</v>
      </c>
      <c r="AV28" s="9">
        <v>0</v>
      </c>
      <c r="AW28" s="9">
        <v>0</v>
      </c>
      <c r="AX28" s="9">
        <v>0</v>
      </c>
      <c r="AY28" s="9">
        <v>1</v>
      </c>
      <c r="AZ28" s="9">
        <v>2</v>
      </c>
      <c r="BA28" s="9">
        <v>2</v>
      </c>
      <c r="BB28" s="9">
        <v>1</v>
      </c>
      <c r="BC28" s="9">
        <v>3</v>
      </c>
      <c r="BD28" s="9">
        <v>0.5</v>
      </c>
      <c r="BE28" s="9">
        <v>1</v>
      </c>
      <c r="BF28" s="9">
        <v>0</v>
      </c>
      <c r="BG28" s="9">
        <v>1.5</v>
      </c>
      <c r="BH28" s="9">
        <v>1.5</v>
      </c>
      <c r="BI28" s="9">
        <v>1</v>
      </c>
      <c r="BJ28" s="9">
        <v>1.5</v>
      </c>
      <c r="BK28" s="9">
        <v>0.5</v>
      </c>
      <c r="BL28" s="11">
        <f t="shared" si="0"/>
        <v>45.5</v>
      </c>
      <c r="BM28" s="14">
        <f>BL28:BL55/1.28</f>
        <v>35.546875</v>
      </c>
      <c r="BN28" s="9">
        <v>1</v>
      </c>
      <c r="BO28" s="9">
        <v>2</v>
      </c>
      <c r="BP28" s="9">
        <v>0</v>
      </c>
      <c r="BQ28" s="9">
        <v>0</v>
      </c>
      <c r="BR28" s="9">
        <v>0</v>
      </c>
      <c r="BS28" s="9">
        <v>0</v>
      </c>
      <c r="BT28" s="9">
        <v>1</v>
      </c>
      <c r="BU28" s="9">
        <v>3</v>
      </c>
      <c r="BV28" s="9">
        <v>4</v>
      </c>
      <c r="BW28" s="9">
        <v>5</v>
      </c>
      <c r="BX28" s="9">
        <v>6</v>
      </c>
      <c r="BY28" s="9">
        <v>5</v>
      </c>
      <c r="BZ28" s="9">
        <v>6</v>
      </c>
      <c r="CA28" s="9">
        <v>4</v>
      </c>
      <c r="CB28" s="9">
        <v>0</v>
      </c>
      <c r="CC28" s="9">
        <v>7</v>
      </c>
      <c r="CD28" s="9">
        <v>4</v>
      </c>
      <c r="CE28" s="9">
        <v>0</v>
      </c>
      <c r="CF28" s="11">
        <f t="shared" si="1"/>
        <v>48</v>
      </c>
      <c r="CG28" s="14">
        <f>CF28:CF55/1.5</f>
        <v>32</v>
      </c>
      <c r="CH28" s="14">
        <f t="shared" si="2"/>
        <v>33.7734375</v>
      </c>
    </row>
    <row r="29" spans="1:86" ht="47.25">
      <c r="A29" s="9">
        <v>23</v>
      </c>
      <c r="B29" s="17" t="s">
        <v>191</v>
      </c>
      <c r="C29" s="15" t="s">
        <v>237</v>
      </c>
      <c r="D29" s="9">
        <v>0</v>
      </c>
      <c r="E29" s="9">
        <v>0</v>
      </c>
      <c r="F29" s="9">
        <v>1</v>
      </c>
      <c r="G29" s="9">
        <v>0</v>
      </c>
      <c r="H29" s="9">
        <v>1</v>
      </c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0</v>
      </c>
      <c r="R29" s="9">
        <v>1</v>
      </c>
      <c r="S29" s="9">
        <v>1</v>
      </c>
      <c r="T29" s="9">
        <v>0</v>
      </c>
      <c r="U29" s="9">
        <v>0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1</v>
      </c>
      <c r="AC29" s="9">
        <v>1</v>
      </c>
      <c r="AD29" s="9">
        <v>1</v>
      </c>
      <c r="AE29" s="9">
        <v>1</v>
      </c>
      <c r="AF29" s="9">
        <v>0</v>
      </c>
      <c r="AG29" s="9">
        <v>0</v>
      </c>
      <c r="AH29" s="9">
        <v>0</v>
      </c>
      <c r="AI29" s="9">
        <v>3</v>
      </c>
      <c r="AJ29" s="9">
        <v>1</v>
      </c>
      <c r="AK29" s="9">
        <v>2</v>
      </c>
      <c r="AL29" s="9">
        <v>1</v>
      </c>
      <c r="AM29" s="9">
        <v>1</v>
      </c>
      <c r="AN29" s="9">
        <v>1</v>
      </c>
      <c r="AO29" s="9">
        <v>1</v>
      </c>
      <c r="AP29" s="9">
        <v>0</v>
      </c>
      <c r="AQ29" s="9">
        <v>3</v>
      </c>
      <c r="AR29" s="9">
        <v>0</v>
      </c>
      <c r="AS29" s="9">
        <v>0</v>
      </c>
      <c r="AT29" s="9">
        <v>3</v>
      </c>
      <c r="AU29" s="9">
        <v>0</v>
      </c>
      <c r="AV29" s="9">
        <v>2</v>
      </c>
      <c r="AW29" s="9">
        <v>0</v>
      </c>
      <c r="AX29" s="9">
        <v>0</v>
      </c>
      <c r="AY29" s="9">
        <v>3</v>
      </c>
      <c r="AZ29" s="9">
        <v>0</v>
      </c>
      <c r="BA29" s="9">
        <v>3</v>
      </c>
      <c r="BB29" s="9">
        <v>1.5</v>
      </c>
      <c r="BC29" s="9">
        <v>3</v>
      </c>
      <c r="BD29" s="9">
        <v>0.5</v>
      </c>
      <c r="BE29" s="9">
        <v>1.5</v>
      </c>
      <c r="BF29" s="9">
        <v>2</v>
      </c>
      <c r="BG29" s="9">
        <v>1</v>
      </c>
      <c r="BH29" s="9">
        <v>2</v>
      </c>
      <c r="BI29" s="9">
        <v>2.5</v>
      </c>
      <c r="BJ29" s="9">
        <v>0.5</v>
      </c>
      <c r="BK29" s="9">
        <v>2</v>
      </c>
      <c r="BL29" s="11">
        <f t="shared" si="0"/>
        <v>51.5</v>
      </c>
      <c r="BM29" s="14">
        <f>BL29:BL56/1.28</f>
        <v>40.234375</v>
      </c>
      <c r="BN29" s="9">
        <v>3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6</v>
      </c>
      <c r="BU29" s="9">
        <v>5</v>
      </c>
      <c r="BV29" s="9">
        <v>1</v>
      </c>
      <c r="BW29" s="9">
        <v>4</v>
      </c>
      <c r="BX29" s="9">
        <v>6</v>
      </c>
      <c r="BY29" s="9">
        <v>3</v>
      </c>
      <c r="BZ29" s="9">
        <v>0</v>
      </c>
      <c r="CA29" s="9">
        <v>0</v>
      </c>
      <c r="CB29" s="9">
        <v>1.5</v>
      </c>
      <c r="CC29" s="9">
        <v>6</v>
      </c>
      <c r="CD29" s="9">
        <v>2</v>
      </c>
      <c r="CE29" s="9">
        <v>3</v>
      </c>
      <c r="CF29" s="11">
        <f t="shared" si="1"/>
        <v>40.5</v>
      </c>
      <c r="CG29" s="14">
        <f>CF29:CF56/1.5</f>
        <v>27</v>
      </c>
      <c r="CH29" s="14">
        <f t="shared" si="2"/>
        <v>33.6171875</v>
      </c>
    </row>
    <row r="30" spans="1:86" ht="94.5">
      <c r="A30" s="9">
        <v>24</v>
      </c>
      <c r="B30" s="17" t="s">
        <v>205</v>
      </c>
      <c r="C30" s="15" t="s">
        <v>238</v>
      </c>
      <c r="D30" s="9">
        <v>0</v>
      </c>
      <c r="E30" s="9">
        <v>0</v>
      </c>
      <c r="F30" s="9">
        <v>1</v>
      </c>
      <c r="G30" s="9">
        <v>1</v>
      </c>
      <c r="H30" s="9">
        <v>0</v>
      </c>
      <c r="I30" s="9">
        <v>0</v>
      </c>
      <c r="J30" s="9">
        <v>0</v>
      </c>
      <c r="K30" s="9">
        <v>1</v>
      </c>
      <c r="L30" s="9">
        <v>1</v>
      </c>
      <c r="M30" s="9">
        <v>0</v>
      </c>
      <c r="N30" s="9">
        <v>0</v>
      </c>
      <c r="O30" s="9">
        <v>1</v>
      </c>
      <c r="P30" s="9">
        <v>1</v>
      </c>
      <c r="Q30" s="9">
        <v>0</v>
      </c>
      <c r="R30" s="9">
        <v>0</v>
      </c>
      <c r="S30" s="9">
        <v>0</v>
      </c>
      <c r="T30" s="9">
        <v>1</v>
      </c>
      <c r="U30" s="9">
        <v>0</v>
      </c>
      <c r="V30" s="9">
        <v>1</v>
      </c>
      <c r="W30" s="9">
        <v>1</v>
      </c>
      <c r="X30" s="9">
        <v>0</v>
      </c>
      <c r="Y30" s="9">
        <v>1</v>
      </c>
      <c r="Z30" s="9">
        <v>1</v>
      </c>
      <c r="AA30" s="9">
        <v>1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1</v>
      </c>
      <c r="AI30" s="9">
        <v>3</v>
      </c>
      <c r="AJ30" s="9">
        <v>1</v>
      </c>
      <c r="AK30" s="9">
        <v>3</v>
      </c>
      <c r="AL30" s="9">
        <v>0</v>
      </c>
      <c r="AM30" s="9">
        <v>1</v>
      </c>
      <c r="AN30" s="9">
        <v>1</v>
      </c>
      <c r="AO30" s="9">
        <v>0</v>
      </c>
      <c r="AP30" s="9">
        <v>0</v>
      </c>
      <c r="AQ30" s="9">
        <v>2</v>
      </c>
      <c r="AR30" s="9">
        <v>0</v>
      </c>
      <c r="AS30" s="9">
        <v>2</v>
      </c>
      <c r="AT30" s="9">
        <v>0</v>
      </c>
      <c r="AU30" s="9">
        <v>2</v>
      </c>
      <c r="AV30" s="9">
        <v>0</v>
      </c>
      <c r="AW30" s="9">
        <v>1</v>
      </c>
      <c r="AX30" s="9">
        <v>0</v>
      </c>
      <c r="AY30" s="9">
        <v>3</v>
      </c>
      <c r="AZ30" s="9">
        <v>2</v>
      </c>
      <c r="BA30" s="9">
        <v>3</v>
      </c>
      <c r="BB30" s="9">
        <v>2</v>
      </c>
      <c r="BC30" s="9">
        <v>3</v>
      </c>
      <c r="BD30" s="9">
        <v>0.5</v>
      </c>
      <c r="BE30" s="9">
        <v>0</v>
      </c>
      <c r="BF30" s="9">
        <v>4</v>
      </c>
      <c r="BG30" s="9">
        <v>1</v>
      </c>
      <c r="BH30" s="9">
        <v>0</v>
      </c>
      <c r="BI30" s="9">
        <v>1</v>
      </c>
      <c r="BJ30" s="9">
        <v>0</v>
      </c>
      <c r="BK30" s="9">
        <v>0.5</v>
      </c>
      <c r="BL30" s="11">
        <f t="shared" si="0"/>
        <v>50</v>
      </c>
      <c r="BM30" s="14">
        <f>BL30:BL47/1.28</f>
        <v>39.0625</v>
      </c>
      <c r="BN30" s="9">
        <v>7</v>
      </c>
      <c r="BO30" s="9">
        <v>0</v>
      </c>
      <c r="BP30" s="9">
        <v>3</v>
      </c>
      <c r="BQ30" s="9">
        <v>0</v>
      </c>
      <c r="BR30" s="9">
        <v>0</v>
      </c>
      <c r="BS30" s="9">
        <v>0</v>
      </c>
      <c r="BT30" s="9">
        <v>0</v>
      </c>
      <c r="BU30" s="9">
        <v>3</v>
      </c>
      <c r="BV30" s="9">
        <v>2</v>
      </c>
      <c r="BW30" s="9">
        <v>2</v>
      </c>
      <c r="BX30" s="9">
        <v>8</v>
      </c>
      <c r="BY30" s="9">
        <v>4</v>
      </c>
      <c r="BZ30" s="9">
        <v>0</v>
      </c>
      <c r="CA30" s="9">
        <v>2</v>
      </c>
      <c r="CB30" s="9">
        <v>0</v>
      </c>
      <c r="CC30" s="9">
        <v>8</v>
      </c>
      <c r="CD30" s="9">
        <v>0</v>
      </c>
      <c r="CE30" s="9">
        <v>3</v>
      </c>
      <c r="CF30" s="11">
        <f t="shared" si="1"/>
        <v>42</v>
      </c>
      <c r="CG30" s="14">
        <f>CF30:CF47/1.5</f>
        <v>28</v>
      </c>
      <c r="CH30" s="14">
        <f t="shared" si="2"/>
        <v>33.53125</v>
      </c>
    </row>
    <row r="31" spans="1:86" ht="63">
      <c r="A31" s="9">
        <v>25</v>
      </c>
      <c r="B31" s="17" t="s">
        <v>189</v>
      </c>
      <c r="C31" s="15" t="s">
        <v>232</v>
      </c>
      <c r="D31" s="9">
        <v>0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1</v>
      </c>
      <c r="U31" s="9">
        <v>1</v>
      </c>
      <c r="V31" s="9">
        <v>1</v>
      </c>
      <c r="W31" s="9">
        <v>1</v>
      </c>
      <c r="X31" s="9">
        <v>0</v>
      </c>
      <c r="Y31" s="9">
        <v>0</v>
      </c>
      <c r="Z31" s="9">
        <v>1</v>
      </c>
      <c r="AA31" s="9">
        <v>1</v>
      </c>
      <c r="AB31" s="9">
        <v>1</v>
      </c>
      <c r="AC31" s="9">
        <v>0</v>
      </c>
      <c r="AD31" s="9">
        <v>0</v>
      </c>
      <c r="AE31" s="9">
        <v>1</v>
      </c>
      <c r="AF31" s="9">
        <v>0</v>
      </c>
      <c r="AG31" s="9">
        <v>0</v>
      </c>
      <c r="AH31" s="9">
        <v>1</v>
      </c>
      <c r="AI31" s="9">
        <v>3</v>
      </c>
      <c r="AJ31" s="9">
        <v>0</v>
      </c>
      <c r="AK31" s="9">
        <v>1</v>
      </c>
      <c r="AL31" s="9">
        <v>1</v>
      </c>
      <c r="AM31" s="9">
        <v>0</v>
      </c>
      <c r="AN31" s="9">
        <v>2</v>
      </c>
      <c r="AO31" s="9">
        <v>0</v>
      </c>
      <c r="AP31" s="9">
        <v>0</v>
      </c>
      <c r="AQ31" s="9">
        <v>3</v>
      </c>
      <c r="AR31" s="9">
        <v>1</v>
      </c>
      <c r="AS31" s="9">
        <v>0</v>
      </c>
      <c r="AT31" s="9">
        <v>1</v>
      </c>
      <c r="AU31" s="9">
        <v>3</v>
      </c>
      <c r="AV31" s="9">
        <v>0</v>
      </c>
      <c r="AW31" s="9">
        <v>3</v>
      </c>
      <c r="AX31" s="9">
        <v>1</v>
      </c>
      <c r="AY31" s="9">
        <v>2</v>
      </c>
      <c r="AZ31" s="9">
        <v>3</v>
      </c>
      <c r="BA31" s="9">
        <v>3</v>
      </c>
      <c r="BB31" s="9">
        <v>1</v>
      </c>
      <c r="BC31" s="9">
        <v>4</v>
      </c>
      <c r="BD31" s="9">
        <v>0.5</v>
      </c>
      <c r="BE31" s="9">
        <v>1.5</v>
      </c>
      <c r="BF31" s="9">
        <v>3</v>
      </c>
      <c r="BG31" s="9">
        <v>2</v>
      </c>
      <c r="BH31" s="9">
        <v>0</v>
      </c>
      <c r="BI31" s="9">
        <v>1.5</v>
      </c>
      <c r="BJ31" s="9">
        <v>1.5</v>
      </c>
      <c r="BK31" s="9">
        <v>0.5</v>
      </c>
      <c r="BL31" s="11">
        <f t="shared" si="0"/>
        <v>53.5</v>
      </c>
      <c r="BM31" s="14">
        <f t="shared" ref="BM31:BM38" si="5">BL31:BL58/1.28</f>
        <v>41.796875</v>
      </c>
      <c r="BN31" s="9">
        <v>7</v>
      </c>
      <c r="BO31" s="9">
        <v>2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6</v>
      </c>
      <c r="BV31" s="9">
        <v>0</v>
      </c>
      <c r="BW31" s="9">
        <v>3</v>
      </c>
      <c r="BX31" s="9">
        <v>8</v>
      </c>
      <c r="BY31" s="9">
        <v>4</v>
      </c>
      <c r="BZ31" s="9">
        <v>0</v>
      </c>
      <c r="CA31" s="9">
        <v>0</v>
      </c>
      <c r="CB31" s="9">
        <v>1.5</v>
      </c>
      <c r="CC31" s="9">
        <v>6</v>
      </c>
      <c r="CD31" s="9">
        <v>0</v>
      </c>
      <c r="CE31" s="9">
        <v>0</v>
      </c>
      <c r="CF31" s="11">
        <f t="shared" si="1"/>
        <v>37.5</v>
      </c>
      <c r="CG31" s="14">
        <f t="shared" ref="CG31:CG38" si="6">CF31:CF58/1.5</f>
        <v>25</v>
      </c>
      <c r="CH31" s="14">
        <f t="shared" si="2"/>
        <v>33.3984375</v>
      </c>
    </row>
    <row r="32" spans="1:86" ht="63">
      <c r="A32" s="9">
        <v>26</v>
      </c>
      <c r="B32" s="17" t="s">
        <v>153</v>
      </c>
      <c r="C32" s="15" t="s">
        <v>232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0</v>
      </c>
      <c r="L32" s="9">
        <v>1</v>
      </c>
      <c r="M32" s="9">
        <v>1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1</v>
      </c>
      <c r="Z32" s="9">
        <v>0</v>
      </c>
      <c r="AA32" s="9">
        <v>1</v>
      </c>
      <c r="AB32" s="9">
        <v>0</v>
      </c>
      <c r="AC32" s="9">
        <v>0</v>
      </c>
      <c r="AD32" s="9">
        <v>0</v>
      </c>
      <c r="AE32" s="9">
        <v>1</v>
      </c>
      <c r="AF32" s="9">
        <v>0</v>
      </c>
      <c r="AG32" s="9">
        <v>0</v>
      </c>
      <c r="AH32" s="9">
        <v>0</v>
      </c>
      <c r="AI32" s="9">
        <v>2</v>
      </c>
      <c r="AJ32" s="9">
        <v>0</v>
      </c>
      <c r="AK32" s="9">
        <v>3</v>
      </c>
      <c r="AL32" s="9">
        <v>0</v>
      </c>
      <c r="AM32" s="9">
        <v>2</v>
      </c>
      <c r="AN32" s="9">
        <v>0</v>
      </c>
      <c r="AO32" s="9">
        <v>1</v>
      </c>
      <c r="AP32" s="9">
        <v>1</v>
      </c>
      <c r="AQ32" s="9">
        <v>2</v>
      </c>
      <c r="AR32" s="9">
        <v>0</v>
      </c>
      <c r="AS32" s="9">
        <v>1</v>
      </c>
      <c r="AT32" s="9">
        <v>1</v>
      </c>
      <c r="AU32" s="9">
        <v>0</v>
      </c>
      <c r="AV32" s="9">
        <v>0</v>
      </c>
      <c r="AW32" s="9">
        <v>3</v>
      </c>
      <c r="AX32" s="9">
        <v>0</v>
      </c>
      <c r="AY32" s="9">
        <v>1</v>
      </c>
      <c r="AZ32" s="9">
        <v>1</v>
      </c>
      <c r="BA32" s="9">
        <v>3</v>
      </c>
      <c r="BB32" s="9">
        <v>1</v>
      </c>
      <c r="BC32" s="9">
        <v>1.5</v>
      </c>
      <c r="BD32" s="9">
        <v>0</v>
      </c>
      <c r="BE32" s="9">
        <v>0</v>
      </c>
      <c r="BF32" s="9">
        <v>1</v>
      </c>
      <c r="BG32" s="9">
        <v>2</v>
      </c>
      <c r="BH32" s="9">
        <v>0.5</v>
      </c>
      <c r="BI32" s="9">
        <v>1.5</v>
      </c>
      <c r="BJ32" s="9">
        <v>0.5</v>
      </c>
      <c r="BK32" s="9">
        <v>1.5</v>
      </c>
      <c r="BL32" s="11">
        <f t="shared" si="0"/>
        <v>38.5</v>
      </c>
      <c r="BM32" s="14">
        <f t="shared" si="5"/>
        <v>30.078125</v>
      </c>
      <c r="BN32" s="9">
        <v>7</v>
      </c>
      <c r="BO32" s="9">
        <v>2</v>
      </c>
      <c r="BP32" s="9">
        <v>0</v>
      </c>
      <c r="BQ32" s="9">
        <v>0</v>
      </c>
      <c r="BR32" s="9">
        <v>0</v>
      </c>
      <c r="BS32" s="9">
        <v>0</v>
      </c>
      <c r="BT32" s="9">
        <v>6</v>
      </c>
      <c r="BU32" s="9">
        <v>4</v>
      </c>
      <c r="BV32" s="9">
        <v>2</v>
      </c>
      <c r="BW32" s="9">
        <v>7</v>
      </c>
      <c r="BX32" s="9">
        <v>0</v>
      </c>
      <c r="BY32" s="9">
        <v>5</v>
      </c>
      <c r="BZ32" s="9">
        <v>6</v>
      </c>
      <c r="CA32" s="9">
        <v>0</v>
      </c>
      <c r="CB32" s="9">
        <v>1.5</v>
      </c>
      <c r="CC32" s="9">
        <v>6</v>
      </c>
      <c r="CD32" s="9">
        <v>4</v>
      </c>
      <c r="CE32" s="9">
        <v>3</v>
      </c>
      <c r="CF32" s="11">
        <f t="shared" si="1"/>
        <v>53.5</v>
      </c>
      <c r="CG32" s="14">
        <f t="shared" si="6"/>
        <v>35.666666666666664</v>
      </c>
      <c r="CH32" s="14">
        <f t="shared" si="2"/>
        <v>32.872395833333329</v>
      </c>
    </row>
    <row r="33" spans="1:86" ht="47.25">
      <c r="A33" s="9">
        <v>27</v>
      </c>
      <c r="B33" s="17" t="s">
        <v>177</v>
      </c>
      <c r="C33" s="15" t="s">
        <v>260</v>
      </c>
      <c r="D33" s="9">
        <v>0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1</v>
      </c>
      <c r="K33" s="9">
        <v>1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9">
        <v>0</v>
      </c>
      <c r="V33" s="9">
        <v>1</v>
      </c>
      <c r="W33" s="9">
        <v>0</v>
      </c>
      <c r="X33" s="9">
        <v>1</v>
      </c>
      <c r="Y33" s="9">
        <v>0</v>
      </c>
      <c r="Z33" s="9">
        <v>0</v>
      </c>
      <c r="AA33" s="9">
        <v>0</v>
      </c>
      <c r="AB33" s="9">
        <v>1</v>
      </c>
      <c r="AC33" s="9">
        <v>0</v>
      </c>
      <c r="AD33" s="9">
        <v>0</v>
      </c>
      <c r="AE33" s="9">
        <v>0</v>
      </c>
      <c r="AF33" s="9">
        <v>1</v>
      </c>
      <c r="AG33" s="9">
        <v>0</v>
      </c>
      <c r="AH33" s="9">
        <v>1</v>
      </c>
      <c r="AI33" s="9">
        <v>0</v>
      </c>
      <c r="AJ33" s="9">
        <v>1</v>
      </c>
      <c r="AK33" s="9">
        <v>1</v>
      </c>
      <c r="AL33" s="9">
        <v>1</v>
      </c>
      <c r="AM33" s="9">
        <v>0</v>
      </c>
      <c r="AN33" s="9">
        <v>1</v>
      </c>
      <c r="AO33" s="9">
        <v>2</v>
      </c>
      <c r="AP33" s="9">
        <v>2</v>
      </c>
      <c r="AQ33" s="9">
        <v>1</v>
      </c>
      <c r="AR33" s="9">
        <v>0</v>
      </c>
      <c r="AS33" s="9">
        <v>0</v>
      </c>
      <c r="AT33" s="9">
        <v>2</v>
      </c>
      <c r="AU33" s="9">
        <v>0</v>
      </c>
      <c r="AV33" s="9">
        <v>2</v>
      </c>
      <c r="AW33" s="9">
        <v>0</v>
      </c>
      <c r="AX33" s="9">
        <v>0</v>
      </c>
      <c r="AY33" s="9">
        <v>2</v>
      </c>
      <c r="AZ33" s="9">
        <v>0</v>
      </c>
      <c r="BA33" s="9">
        <v>3</v>
      </c>
      <c r="BB33" s="9">
        <v>1</v>
      </c>
      <c r="BC33" s="9">
        <v>3</v>
      </c>
      <c r="BD33" s="9">
        <v>0</v>
      </c>
      <c r="BE33" s="9">
        <v>1.5</v>
      </c>
      <c r="BF33" s="9">
        <v>3</v>
      </c>
      <c r="BG33" s="9">
        <v>2.5</v>
      </c>
      <c r="BH33" s="9">
        <v>0</v>
      </c>
      <c r="BI33" s="9">
        <v>1</v>
      </c>
      <c r="BJ33" s="9">
        <v>0.5</v>
      </c>
      <c r="BK33" s="9">
        <v>1.5</v>
      </c>
      <c r="BL33" s="11">
        <f t="shared" si="0"/>
        <v>41</v>
      </c>
      <c r="BM33" s="14">
        <f t="shared" si="5"/>
        <v>32.03125</v>
      </c>
      <c r="BN33" s="9">
        <v>7</v>
      </c>
      <c r="BO33" s="9">
        <v>4</v>
      </c>
      <c r="BP33" s="9">
        <v>6</v>
      </c>
      <c r="BQ33" s="9">
        <v>0</v>
      </c>
      <c r="BR33" s="9">
        <v>0</v>
      </c>
      <c r="BS33" s="9">
        <v>0</v>
      </c>
      <c r="BT33" s="9">
        <v>0</v>
      </c>
      <c r="BU33" s="9">
        <v>5</v>
      </c>
      <c r="BV33" s="9">
        <v>1</v>
      </c>
      <c r="BW33" s="9">
        <v>6</v>
      </c>
      <c r="BX33" s="9">
        <v>3</v>
      </c>
      <c r="BY33" s="9">
        <v>7</v>
      </c>
      <c r="BZ33" s="9">
        <v>0</v>
      </c>
      <c r="CA33" s="9">
        <v>0</v>
      </c>
      <c r="CB33" s="9">
        <v>0</v>
      </c>
      <c r="CC33" s="9">
        <v>10</v>
      </c>
      <c r="CD33" s="9">
        <v>0</v>
      </c>
      <c r="CE33" s="9">
        <v>0</v>
      </c>
      <c r="CF33" s="11">
        <f t="shared" si="1"/>
        <v>49</v>
      </c>
      <c r="CG33" s="14">
        <f t="shared" si="6"/>
        <v>32.666666666666664</v>
      </c>
      <c r="CH33" s="14">
        <f t="shared" si="2"/>
        <v>32.348958333333329</v>
      </c>
    </row>
    <row r="34" spans="1:86" ht="63">
      <c r="A34" s="9">
        <v>28</v>
      </c>
      <c r="B34" s="17" t="s">
        <v>148</v>
      </c>
      <c r="C34" s="15" t="s">
        <v>232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1</v>
      </c>
      <c r="K34" s="9">
        <v>0</v>
      </c>
      <c r="L34" s="9">
        <v>1</v>
      </c>
      <c r="M34" s="9">
        <v>0</v>
      </c>
      <c r="N34" s="9">
        <v>0</v>
      </c>
      <c r="O34" s="9">
        <v>0</v>
      </c>
      <c r="P34" s="9">
        <v>1</v>
      </c>
      <c r="Q34" s="9">
        <v>0</v>
      </c>
      <c r="R34" s="9">
        <v>0</v>
      </c>
      <c r="S34" s="9">
        <v>0</v>
      </c>
      <c r="T34" s="9">
        <v>1</v>
      </c>
      <c r="U34" s="9">
        <v>0</v>
      </c>
      <c r="V34" s="9">
        <v>1</v>
      </c>
      <c r="W34" s="9">
        <v>0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9">
        <v>1</v>
      </c>
      <c r="AI34" s="9">
        <v>1</v>
      </c>
      <c r="AJ34" s="9">
        <v>1</v>
      </c>
      <c r="AK34" s="9">
        <v>1</v>
      </c>
      <c r="AL34" s="9">
        <v>0</v>
      </c>
      <c r="AM34" s="9">
        <v>0</v>
      </c>
      <c r="AN34" s="9">
        <v>1</v>
      </c>
      <c r="AO34" s="9">
        <v>0</v>
      </c>
      <c r="AP34" s="9">
        <v>1</v>
      </c>
      <c r="AQ34" s="9">
        <v>3</v>
      </c>
      <c r="AR34" s="9">
        <v>1</v>
      </c>
      <c r="AS34" s="9">
        <v>0</v>
      </c>
      <c r="AT34" s="9">
        <v>3</v>
      </c>
      <c r="AU34" s="9">
        <v>1</v>
      </c>
      <c r="AV34" s="9">
        <v>2</v>
      </c>
      <c r="AW34" s="9">
        <v>2</v>
      </c>
      <c r="AX34" s="9">
        <v>0</v>
      </c>
      <c r="AY34" s="9">
        <v>1</v>
      </c>
      <c r="AZ34" s="9">
        <v>1</v>
      </c>
      <c r="BA34" s="9">
        <v>2</v>
      </c>
      <c r="BB34" s="9">
        <v>1</v>
      </c>
      <c r="BC34" s="9">
        <v>3</v>
      </c>
      <c r="BD34" s="9">
        <v>0</v>
      </c>
      <c r="BE34" s="9">
        <v>0.5</v>
      </c>
      <c r="BF34" s="9">
        <v>1</v>
      </c>
      <c r="BG34" s="9">
        <v>1.5</v>
      </c>
      <c r="BH34" s="9">
        <v>0.5</v>
      </c>
      <c r="BI34" s="9">
        <v>1.5</v>
      </c>
      <c r="BJ34" s="9">
        <v>0</v>
      </c>
      <c r="BK34" s="9">
        <v>0.5</v>
      </c>
      <c r="BL34" s="11">
        <f t="shared" si="0"/>
        <v>43.5</v>
      </c>
      <c r="BM34" s="14">
        <f t="shared" si="5"/>
        <v>33.984375</v>
      </c>
      <c r="BN34" s="9">
        <v>7</v>
      </c>
      <c r="BO34" s="9">
        <v>2</v>
      </c>
      <c r="BP34" s="9">
        <v>0</v>
      </c>
      <c r="BQ34" s="9">
        <v>0</v>
      </c>
      <c r="BR34" s="9">
        <v>0</v>
      </c>
      <c r="BS34" s="9">
        <v>0</v>
      </c>
      <c r="BT34" s="9">
        <v>6</v>
      </c>
      <c r="BU34" s="9">
        <v>3</v>
      </c>
      <c r="BV34" s="9">
        <v>0</v>
      </c>
      <c r="BW34" s="9">
        <v>8</v>
      </c>
      <c r="BX34" s="9">
        <v>6</v>
      </c>
      <c r="BY34" s="9">
        <v>3</v>
      </c>
      <c r="BZ34" s="9">
        <v>6</v>
      </c>
      <c r="CA34" s="9">
        <v>0</v>
      </c>
      <c r="CB34" s="9">
        <v>3</v>
      </c>
      <c r="CC34" s="9">
        <v>2</v>
      </c>
      <c r="CD34" s="9">
        <v>0</v>
      </c>
      <c r="CE34" s="9">
        <v>0</v>
      </c>
      <c r="CF34" s="11">
        <f t="shared" si="1"/>
        <v>46</v>
      </c>
      <c r="CG34" s="14">
        <f t="shared" si="6"/>
        <v>30.666666666666668</v>
      </c>
      <c r="CH34" s="14">
        <f t="shared" si="2"/>
        <v>32.325520833333336</v>
      </c>
    </row>
    <row r="35" spans="1:86" ht="94.5">
      <c r="A35" s="9">
        <v>29</v>
      </c>
      <c r="B35" s="17" t="s">
        <v>184</v>
      </c>
      <c r="C35" s="15" t="s">
        <v>258</v>
      </c>
      <c r="D35" s="9">
        <v>0</v>
      </c>
      <c r="E35" s="9">
        <v>0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0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1</v>
      </c>
      <c r="V35" s="9">
        <v>1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1</v>
      </c>
      <c r="AC35" s="9">
        <v>1</v>
      </c>
      <c r="AD35" s="9">
        <v>0</v>
      </c>
      <c r="AE35" s="9">
        <v>0</v>
      </c>
      <c r="AF35" s="9">
        <v>0</v>
      </c>
      <c r="AG35" s="9">
        <v>0</v>
      </c>
      <c r="AH35" s="9">
        <v>1</v>
      </c>
      <c r="AI35" s="9">
        <v>3</v>
      </c>
      <c r="AJ35" s="9">
        <v>1</v>
      </c>
      <c r="AK35" s="9">
        <v>3</v>
      </c>
      <c r="AL35" s="9">
        <v>0</v>
      </c>
      <c r="AM35" s="9">
        <v>1</v>
      </c>
      <c r="AN35" s="9">
        <v>1</v>
      </c>
      <c r="AO35" s="9">
        <v>0</v>
      </c>
      <c r="AP35" s="9">
        <v>1</v>
      </c>
      <c r="AQ35" s="9">
        <v>2</v>
      </c>
      <c r="AR35" s="9">
        <v>1</v>
      </c>
      <c r="AS35" s="9">
        <v>1</v>
      </c>
      <c r="AT35" s="9">
        <v>1</v>
      </c>
      <c r="AU35" s="9">
        <v>2</v>
      </c>
      <c r="AV35" s="9">
        <v>1</v>
      </c>
      <c r="AW35" s="9">
        <v>0</v>
      </c>
      <c r="AX35" s="9">
        <v>1</v>
      </c>
      <c r="AY35" s="9">
        <v>1</v>
      </c>
      <c r="AZ35" s="9">
        <v>2</v>
      </c>
      <c r="BA35" s="9">
        <v>3</v>
      </c>
      <c r="BB35" s="9">
        <v>1.5</v>
      </c>
      <c r="BC35" s="9">
        <v>1.5</v>
      </c>
      <c r="BD35" s="9">
        <v>2</v>
      </c>
      <c r="BE35" s="9">
        <v>1</v>
      </c>
      <c r="BF35" s="9">
        <v>2</v>
      </c>
      <c r="BG35" s="9">
        <v>1.5</v>
      </c>
      <c r="BH35" s="9">
        <v>1</v>
      </c>
      <c r="BI35" s="9">
        <v>2</v>
      </c>
      <c r="BJ35" s="9">
        <v>0</v>
      </c>
      <c r="BK35" s="9">
        <v>2</v>
      </c>
      <c r="BL35" s="11">
        <f t="shared" si="0"/>
        <v>51.5</v>
      </c>
      <c r="BM35" s="14">
        <f t="shared" si="5"/>
        <v>40.234375</v>
      </c>
      <c r="BN35" s="9">
        <v>5</v>
      </c>
      <c r="BO35" s="9">
        <v>2</v>
      </c>
      <c r="BP35" s="9">
        <v>0</v>
      </c>
      <c r="BQ35" s="9">
        <v>0</v>
      </c>
      <c r="BR35" s="9">
        <v>0</v>
      </c>
      <c r="BS35" s="9">
        <v>0</v>
      </c>
      <c r="BT35" s="9">
        <v>4</v>
      </c>
      <c r="BU35" s="9">
        <v>5</v>
      </c>
      <c r="BV35" s="9">
        <v>0</v>
      </c>
      <c r="BW35" s="9">
        <v>4</v>
      </c>
      <c r="BX35" s="9">
        <v>0</v>
      </c>
      <c r="BY35" s="9">
        <v>3</v>
      </c>
      <c r="BZ35" s="9">
        <v>6</v>
      </c>
      <c r="CA35" s="9">
        <v>0</v>
      </c>
      <c r="CB35" s="9">
        <v>1.5</v>
      </c>
      <c r="CC35" s="9">
        <v>0</v>
      </c>
      <c r="CD35" s="9">
        <v>4</v>
      </c>
      <c r="CE35" s="9">
        <v>0</v>
      </c>
      <c r="CF35" s="11">
        <f t="shared" si="1"/>
        <v>34.5</v>
      </c>
      <c r="CG35" s="14">
        <f t="shared" si="6"/>
        <v>23</v>
      </c>
      <c r="CH35" s="14">
        <f t="shared" si="2"/>
        <v>31.6171875</v>
      </c>
    </row>
    <row r="36" spans="1:86" ht="47.25">
      <c r="A36" s="9">
        <v>30</v>
      </c>
      <c r="B36" s="17" t="s">
        <v>194</v>
      </c>
      <c r="C36" s="15" t="s">
        <v>237</v>
      </c>
      <c r="D36" s="9">
        <v>0</v>
      </c>
      <c r="E36" s="9">
        <v>1</v>
      </c>
      <c r="F36" s="9">
        <v>1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1</v>
      </c>
      <c r="N36" s="9">
        <v>1</v>
      </c>
      <c r="O36" s="9">
        <v>0</v>
      </c>
      <c r="P36" s="9">
        <v>1</v>
      </c>
      <c r="Q36" s="9">
        <v>1</v>
      </c>
      <c r="R36" s="9">
        <v>0</v>
      </c>
      <c r="S36" s="9">
        <v>1</v>
      </c>
      <c r="T36" s="9">
        <v>1</v>
      </c>
      <c r="U36" s="9">
        <v>0</v>
      </c>
      <c r="V36" s="9">
        <v>1</v>
      </c>
      <c r="W36" s="9">
        <v>1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1</v>
      </c>
      <c r="AI36" s="9">
        <v>1</v>
      </c>
      <c r="AJ36" s="9">
        <v>1</v>
      </c>
      <c r="AK36" s="9">
        <v>1</v>
      </c>
      <c r="AL36" s="9">
        <v>0</v>
      </c>
      <c r="AM36" s="9">
        <v>1</v>
      </c>
      <c r="AN36" s="9">
        <v>0</v>
      </c>
      <c r="AO36" s="9">
        <v>0</v>
      </c>
      <c r="AP36" s="9">
        <v>1</v>
      </c>
      <c r="AQ36" s="9">
        <v>2</v>
      </c>
      <c r="AR36" s="9">
        <v>2</v>
      </c>
      <c r="AS36" s="9">
        <v>1</v>
      </c>
      <c r="AT36" s="9">
        <v>0</v>
      </c>
      <c r="AU36" s="9">
        <v>2</v>
      </c>
      <c r="AV36" s="9">
        <v>2</v>
      </c>
      <c r="AW36" s="9">
        <v>1</v>
      </c>
      <c r="AX36" s="9">
        <v>1</v>
      </c>
      <c r="AY36" s="9">
        <v>1</v>
      </c>
      <c r="AZ36" s="9">
        <v>2</v>
      </c>
      <c r="BA36" s="9">
        <v>3</v>
      </c>
      <c r="BB36" s="9">
        <v>1</v>
      </c>
      <c r="BC36" s="9">
        <v>3</v>
      </c>
      <c r="BD36" s="9">
        <v>2</v>
      </c>
      <c r="BE36" s="9">
        <v>1.5</v>
      </c>
      <c r="BF36" s="9">
        <v>1</v>
      </c>
      <c r="BG36" s="9">
        <v>1.5</v>
      </c>
      <c r="BH36" s="9">
        <v>1</v>
      </c>
      <c r="BI36" s="9">
        <v>2</v>
      </c>
      <c r="BJ36" s="9">
        <v>0.5</v>
      </c>
      <c r="BK36" s="9">
        <v>1.5</v>
      </c>
      <c r="BL36" s="11">
        <f t="shared" si="0"/>
        <v>48</v>
      </c>
      <c r="BM36" s="14">
        <f t="shared" si="5"/>
        <v>37.5</v>
      </c>
      <c r="BN36" s="9">
        <v>3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6</v>
      </c>
      <c r="BV36" s="9">
        <v>3</v>
      </c>
      <c r="BW36" s="9">
        <v>6</v>
      </c>
      <c r="BX36" s="9">
        <v>8</v>
      </c>
      <c r="BY36" s="9">
        <v>3</v>
      </c>
      <c r="BZ36" s="9">
        <v>0</v>
      </c>
      <c r="CA36" s="9">
        <v>0</v>
      </c>
      <c r="CB36" s="9">
        <v>0</v>
      </c>
      <c r="CC36" s="9">
        <v>6</v>
      </c>
      <c r="CD36" s="9">
        <v>2</v>
      </c>
      <c r="CE36" s="9">
        <v>1.5</v>
      </c>
      <c r="CF36" s="11">
        <f t="shared" si="1"/>
        <v>38.5</v>
      </c>
      <c r="CG36" s="14">
        <f t="shared" si="6"/>
        <v>25.666666666666668</v>
      </c>
      <c r="CH36" s="14">
        <f t="shared" si="2"/>
        <v>31.583333333333336</v>
      </c>
    </row>
    <row r="37" spans="1:86" ht="47.25">
      <c r="A37" s="9">
        <v>31</v>
      </c>
      <c r="B37" s="17" t="s">
        <v>143</v>
      </c>
      <c r="C37" s="15" t="s">
        <v>237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1</v>
      </c>
      <c r="S37" s="9">
        <v>1</v>
      </c>
      <c r="T37" s="9">
        <v>0</v>
      </c>
      <c r="U37" s="9">
        <v>1</v>
      </c>
      <c r="V37" s="9">
        <v>1</v>
      </c>
      <c r="W37" s="9">
        <v>1</v>
      </c>
      <c r="X37" s="9">
        <v>0</v>
      </c>
      <c r="Y37" s="9">
        <v>0</v>
      </c>
      <c r="Z37" s="9">
        <v>0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2</v>
      </c>
      <c r="AJ37" s="9">
        <v>1</v>
      </c>
      <c r="AK37" s="9">
        <v>1</v>
      </c>
      <c r="AL37" s="9">
        <v>1</v>
      </c>
      <c r="AM37" s="9">
        <v>0</v>
      </c>
      <c r="AN37" s="9">
        <v>0</v>
      </c>
      <c r="AO37" s="9">
        <v>1</v>
      </c>
      <c r="AP37" s="9">
        <v>3</v>
      </c>
      <c r="AQ37" s="9">
        <v>2</v>
      </c>
      <c r="AR37" s="9">
        <v>0</v>
      </c>
      <c r="AS37" s="9">
        <v>1</v>
      </c>
      <c r="AT37" s="9">
        <v>0</v>
      </c>
      <c r="AU37" s="9">
        <v>3</v>
      </c>
      <c r="AV37" s="9">
        <v>0</v>
      </c>
      <c r="AW37" s="9">
        <v>1</v>
      </c>
      <c r="AX37" s="9">
        <v>0</v>
      </c>
      <c r="AY37" s="9">
        <v>0</v>
      </c>
      <c r="AZ37" s="9">
        <v>2</v>
      </c>
      <c r="BA37" s="9">
        <v>3</v>
      </c>
      <c r="BB37" s="9">
        <v>1</v>
      </c>
      <c r="BC37" s="9">
        <v>3.5</v>
      </c>
      <c r="BD37" s="9">
        <v>0</v>
      </c>
      <c r="BE37" s="9">
        <v>2</v>
      </c>
      <c r="BF37" s="9">
        <v>3</v>
      </c>
      <c r="BG37" s="9">
        <v>2</v>
      </c>
      <c r="BH37" s="9">
        <v>0.5</v>
      </c>
      <c r="BI37" s="9">
        <v>0.5</v>
      </c>
      <c r="BJ37" s="9">
        <v>0.5</v>
      </c>
      <c r="BK37" s="9">
        <v>1.5</v>
      </c>
      <c r="BL37" s="11">
        <f t="shared" si="0"/>
        <v>47.5</v>
      </c>
      <c r="BM37" s="14">
        <f t="shared" si="5"/>
        <v>37.109375</v>
      </c>
      <c r="BN37" s="9">
        <v>7</v>
      </c>
      <c r="BO37" s="9">
        <v>2</v>
      </c>
      <c r="BP37" s="9">
        <v>0</v>
      </c>
      <c r="BQ37" s="9">
        <v>0</v>
      </c>
      <c r="BR37" s="9">
        <v>0</v>
      </c>
      <c r="BS37" s="9">
        <v>0</v>
      </c>
      <c r="BT37" s="9">
        <v>5</v>
      </c>
      <c r="BU37" s="9">
        <v>4</v>
      </c>
      <c r="BV37" s="9">
        <v>1</v>
      </c>
      <c r="BW37" s="9">
        <v>3</v>
      </c>
      <c r="BX37" s="9">
        <v>6</v>
      </c>
      <c r="BY37" s="9">
        <v>2</v>
      </c>
      <c r="BZ37" s="9">
        <v>0</v>
      </c>
      <c r="CA37" s="9">
        <v>0</v>
      </c>
      <c r="CB37" s="9">
        <v>0</v>
      </c>
      <c r="CC37" s="9">
        <v>4</v>
      </c>
      <c r="CD37" s="9">
        <v>2</v>
      </c>
      <c r="CE37" s="9">
        <v>3</v>
      </c>
      <c r="CF37" s="11">
        <f t="shared" si="1"/>
        <v>39</v>
      </c>
      <c r="CG37" s="14">
        <f t="shared" si="6"/>
        <v>26</v>
      </c>
      <c r="CH37" s="14">
        <f t="shared" si="2"/>
        <v>31.5546875</v>
      </c>
    </row>
    <row r="38" spans="1:86" ht="47.25">
      <c r="A38" s="9">
        <v>32</v>
      </c>
      <c r="B38" s="17" t="s">
        <v>158</v>
      </c>
      <c r="C38" s="15" t="s">
        <v>237</v>
      </c>
      <c r="D38" s="9">
        <v>1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  <c r="S38" s="9">
        <v>1</v>
      </c>
      <c r="T38" s="9">
        <v>1</v>
      </c>
      <c r="U38" s="9">
        <v>1</v>
      </c>
      <c r="V38" s="9">
        <v>1</v>
      </c>
      <c r="W38" s="9">
        <v>0</v>
      </c>
      <c r="X38" s="9">
        <v>0</v>
      </c>
      <c r="Y38" s="9">
        <v>1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2</v>
      </c>
      <c r="AJ38" s="9">
        <v>2</v>
      </c>
      <c r="AK38" s="9">
        <v>3</v>
      </c>
      <c r="AL38" s="9">
        <v>1</v>
      </c>
      <c r="AM38" s="9">
        <v>0</v>
      </c>
      <c r="AN38" s="9">
        <v>2</v>
      </c>
      <c r="AO38" s="9">
        <v>1</v>
      </c>
      <c r="AP38" s="9">
        <v>1</v>
      </c>
      <c r="AQ38" s="9">
        <v>2</v>
      </c>
      <c r="AR38" s="9">
        <v>1</v>
      </c>
      <c r="AS38" s="9">
        <v>1</v>
      </c>
      <c r="AT38" s="9">
        <v>2</v>
      </c>
      <c r="AU38" s="9">
        <v>2</v>
      </c>
      <c r="AV38" s="9">
        <v>0</v>
      </c>
      <c r="AW38" s="9">
        <v>0</v>
      </c>
      <c r="AX38" s="9">
        <v>0</v>
      </c>
      <c r="AY38" s="9">
        <v>1</v>
      </c>
      <c r="AZ38" s="9">
        <v>2</v>
      </c>
      <c r="BA38" s="9">
        <v>3</v>
      </c>
      <c r="BB38" s="9">
        <v>1</v>
      </c>
      <c r="BC38" s="9">
        <v>3</v>
      </c>
      <c r="BD38" s="9">
        <v>0</v>
      </c>
      <c r="BE38" s="9">
        <v>0.5</v>
      </c>
      <c r="BF38" s="9">
        <v>0</v>
      </c>
      <c r="BG38" s="9">
        <v>1.5</v>
      </c>
      <c r="BH38" s="9">
        <v>0.5</v>
      </c>
      <c r="BI38" s="9">
        <v>2</v>
      </c>
      <c r="BJ38" s="9">
        <v>2</v>
      </c>
      <c r="BK38" s="9">
        <v>1.5</v>
      </c>
      <c r="BL38" s="11">
        <f t="shared" ref="BL38:BL69" si="7">SUM(D38:BK38)</f>
        <v>48</v>
      </c>
      <c r="BM38" s="14">
        <f t="shared" si="5"/>
        <v>37.5</v>
      </c>
      <c r="BN38" s="9">
        <v>7</v>
      </c>
      <c r="BO38" s="9">
        <v>1.5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4</v>
      </c>
      <c r="BV38" s="9">
        <v>2</v>
      </c>
      <c r="BW38" s="9">
        <v>3</v>
      </c>
      <c r="BX38" s="9">
        <v>0</v>
      </c>
      <c r="BY38" s="9">
        <v>4</v>
      </c>
      <c r="BZ38" s="9">
        <v>6</v>
      </c>
      <c r="CA38" s="9">
        <v>0</v>
      </c>
      <c r="CB38" s="9">
        <v>1.5</v>
      </c>
      <c r="CC38" s="9">
        <v>6</v>
      </c>
      <c r="CD38" s="9">
        <v>0</v>
      </c>
      <c r="CE38" s="9">
        <v>3</v>
      </c>
      <c r="CF38" s="11">
        <f t="shared" ref="CF38:CF69" si="8">SUM(BN38:CE38)</f>
        <v>38</v>
      </c>
      <c r="CG38" s="14">
        <f t="shared" si="6"/>
        <v>25.333333333333332</v>
      </c>
      <c r="CH38" s="14">
        <f t="shared" ref="CH38:CH69" si="9">(BM38+CG38)/2</f>
        <v>31.416666666666664</v>
      </c>
    </row>
    <row r="39" spans="1:86" ht="94.5">
      <c r="A39" s="9">
        <v>33</v>
      </c>
      <c r="B39" s="17" t="s">
        <v>222</v>
      </c>
      <c r="C39" s="15" t="s">
        <v>238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1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  <c r="S39" s="9">
        <v>0</v>
      </c>
      <c r="T39" s="9">
        <v>0</v>
      </c>
      <c r="U39" s="9">
        <v>1</v>
      </c>
      <c r="V39" s="9">
        <v>1</v>
      </c>
      <c r="W39" s="9">
        <v>0</v>
      </c>
      <c r="X39" s="9">
        <v>1</v>
      </c>
      <c r="Y39" s="9">
        <v>0</v>
      </c>
      <c r="Z39" s="9">
        <v>0</v>
      </c>
      <c r="AA39" s="9">
        <v>0</v>
      </c>
      <c r="AB39" s="9">
        <v>1</v>
      </c>
      <c r="AC39" s="9">
        <v>0</v>
      </c>
      <c r="AD39" s="9">
        <v>0</v>
      </c>
      <c r="AE39" s="9">
        <v>0</v>
      </c>
      <c r="AF39" s="9">
        <v>1</v>
      </c>
      <c r="AG39" s="9">
        <v>0</v>
      </c>
      <c r="AH39" s="9">
        <v>1</v>
      </c>
      <c r="AI39" s="9">
        <v>3</v>
      </c>
      <c r="AJ39" s="9">
        <v>2</v>
      </c>
      <c r="AK39" s="9">
        <v>0</v>
      </c>
      <c r="AL39" s="9">
        <v>3</v>
      </c>
      <c r="AM39" s="9">
        <v>0</v>
      </c>
      <c r="AN39" s="9">
        <v>0</v>
      </c>
      <c r="AO39" s="9">
        <v>0</v>
      </c>
      <c r="AP39" s="9">
        <v>0</v>
      </c>
      <c r="AQ39" s="9">
        <v>1</v>
      </c>
      <c r="AR39" s="9">
        <v>1</v>
      </c>
      <c r="AS39" s="9">
        <v>1</v>
      </c>
      <c r="AT39" s="9">
        <v>2</v>
      </c>
      <c r="AU39" s="9">
        <v>0</v>
      </c>
      <c r="AV39" s="9">
        <v>0</v>
      </c>
      <c r="AW39" s="9">
        <v>1</v>
      </c>
      <c r="AX39" s="9">
        <v>0</v>
      </c>
      <c r="AY39" s="9">
        <v>1</v>
      </c>
      <c r="AZ39" s="9">
        <v>2</v>
      </c>
      <c r="BA39" s="9">
        <v>3</v>
      </c>
      <c r="BB39" s="9">
        <v>0.5</v>
      </c>
      <c r="BC39" s="9">
        <v>4.5</v>
      </c>
      <c r="BD39" s="9">
        <v>2</v>
      </c>
      <c r="BE39" s="9">
        <v>0</v>
      </c>
      <c r="BF39" s="9">
        <v>2</v>
      </c>
      <c r="BG39" s="9">
        <v>2</v>
      </c>
      <c r="BH39" s="9">
        <v>1</v>
      </c>
      <c r="BI39" s="9">
        <v>1.5</v>
      </c>
      <c r="BJ39" s="9">
        <v>1.5</v>
      </c>
      <c r="BK39" s="9">
        <v>2</v>
      </c>
      <c r="BL39" s="11">
        <f t="shared" si="7"/>
        <v>48</v>
      </c>
      <c r="BM39" s="14">
        <f>BL39:BL39/1.28</f>
        <v>37.5</v>
      </c>
      <c r="BN39" s="9">
        <v>7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2</v>
      </c>
      <c r="BU39" s="9">
        <v>3</v>
      </c>
      <c r="BV39" s="9">
        <v>2</v>
      </c>
      <c r="BW39" s="9">
        <v>6</v>
      </c>
      <c r="BX39" s="9">
        <v>3</v>
      </c>
      <c r="BY39" s="9">
        <v>4</v>
      </c>
      <c r="BZ39" s="9">
        <v>0</v>
      </c>
      <c r="CA39" s="9">
        <v>0</v>
      </c>
      <c r="CB39" s="9">
        <v>3</v>
      </c>
      <c r="CC39" s="9">
        <v>4</v>
      </c>
      <c r="CD39" s="9">
        <v>4</v>
      </c>
      <c r="CE39" s="9">
        <v>0</v>
      </c>
      <c r="CF39" s="11">
        <f t="shared" si="8"/>
        <v>38</v>
      </c>
      <c r="CG39" s="14">
        <f>CF39:CF39/1.5</f>
        <v>25.333333333333332</v>
      </c>
      <c r="CH39" s="14">
        <f t="shared" si="9"/>
        <v>31.416666666666664</v>
      </c>
    </row>
    <row r="40" spans="1:86" ht="63">
      <c r="A40" s="9">
        <v>34</v>
      </c>
      <c r="B40" s="17" t="s">
        <v>206</v>
      </c>
      <c r="C40" s="15" t="s">
        <v>271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</v>
      </c>
      <c r="S40" s="9">
        <v>0</v>
      </c>
      <c r="T40" s="9">
        <v>1</v>
      </c>
      <c r="U40" s="9">
        <v>1</v>
      </c>
      <c r="V40" s="9">
        <v>1</v>
      </c>
      <c r="W40" s="9">
        <v>1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</v>
      </c>
      <c r="AD40" s="9">
        <v>0</v>
      </c>
      <c r="AE40" s="9">
        <v>0</v>
      </c>
      <c r="AF40" s="9">
        <v>0</v>
      </c>
      <c r="AG40" s="9">
        <v>1</v>
      </c>
      <c r="AH40" s="9">
        <v>0</v>
      </c>
      <c r="AI40" s="9">
        <v>0</v>
      </c>
      <c r="AJ40" s="9">
        <v>1</v>
      </c>
      <c r="AK40" s="9">
        <v>1</v>
      </c>
      <c r="AL40" s="9">
        <v>1</v>
      </c>
      <c r="AM40" s="9">
        <v>1</v>
      </c>
      <c r="AN40" s="9">
        <v>0</v>
      </c>
      <c r="AO40" s="9">
        <v>2</v>
      </c>
      <c r="AP40" s="9">
        <v>1</v>
      </c>
      <c r="AQ40" s="9">
        <v>2</v>
      </c>
      <c r="AR40" s="9">
        <v>1</v>
      </c>
      <c r="AS40" s="9">
        <v>2</v>
      </c>
      <c r="AT40" s="9">
        <v>2</v>
      </c>
      <c r="AU40" s="9">
        <v>0</v>
      </c>
      <c r="AV40" s="9">
        <v>2</v>
      </c>
      <c r="AW40" s="9">
        <v>2</v>
      </c>
      <c r="AX40" s="9">
        <v>0</v>
      </c>
      <c r="AY40" s="9">
        <v>2</v>
      </c>
      <c r="AZ40" s="9">
        <v>1</v>
      </c>
      <c r="BA40" s="9">
        <v>0</v>
      </c>
      <c r="BB40" s="9">
        <v>1</v>
      </c>
      <c r="BC40" s="9">
        <v>3.5</v>
      </c>
      <c r="BD40" s="9">
        <v>2</v>
      </c>
      <c r="BE40" s="9">
        <v>0.5</v>
      </c>
      <c r="BF40" s="9">
        <v>0</v>
      </c>
      <c r="BG40" s="9">
        <v>1</v>
      </c>
      <c r="BH40" s="9">
        <v>0</v>
      </c>
      <c r="BI40" s="9">
        <v>1</v>
      </c>
      <c r="BJ40" s="9">
        <v>0.5</v>
      </c>
      <c r="BK40" s="9">
        <v>1</v>
      </c>
      <c r="BL40" s="11">
        <f t="shared" si="7"/>
        <v>40.5</v>
      </c>
      <c r="BM40" s="14">
        <f>BL40:BL56/1.28</f>
        <v>31.640625</v>
      </c>
      <c r="BN40" s="9">
        <v>3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2</v>
      </c>
      <c r="BU40" s="9">
        <v>5</v>
      </c>
      <c r="BV40" s="9">
        <v>2</v>
      </c>
      <c r="BW40" s="9">
        <v>6</v>
      </c>
      <c r="BX40" s="9">
        <v>8</v>
      </c>
      <c r="BY40" s="9">
        <v>2</v>
      </c>
      <c r="BZ40" s="9">
        <v>6</v>
      </c>
      <c r="CA40" s="9">
        <v>0</v>
      </c>
      <c r="CB40" s="9">
        <v>0</v>
      </c>
      <c r="CC40" s="9">
        <v>8</v>
      </c>
      <c r="CD40" s="9">
        <v>4</v>
      </c>
      <c r="CE40" s="9">
        <v>0</v>
      </c>
      <c r="CF40" s="11">
        <f t="shared" si="8"/>
        <v>46</v>
      </c>
      <c r="CG40" s="14">
        <f>CF40:CF56/1.5</f>
        <v>30.666666666666668</v>
      </c>
      <c r="CH40" s="14">
        <f t="shared" si="9"/>
        <v>31.153645833333336</v>
      </c>
    </row>
    <row r="41" spans="1:86" ht="63">
      <c r="A41" s="9">
        <v>35</v>
      </c>
      <c r="B41" s="17" t="s">
        <v>179</v>
      </c>
      <c r="C41" s="15" t="s">
        <v>239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1</v>
      </c>
      <c r="V41" s="9">
        <v>0</v>
      </c>
      <c r="W41" s="9">
        <v>0</v>
      </c>
      <c r="X41" s="9">
        <v>0</v>
      </c>
      <c r="Y41" s="9">
        <v>1</v>
      </c>
      <c r="Z41" s="9">
        <v>1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1</v>
      </c>
      <c r="AI41" s="9">
        <v>3</v>
      </c>
      <c r="AJ41" s="9">
        <v>1</v>
      </c>
      <c r="AK41" s="9">
        <v>2</v>
      </c>
      <c r="AL41" s="9">
        <v>0</v>
      </c>
      <c r="AM41" s="9">
        <v>0</v>
      </c>
      <c r="AN41" s="9">
        <v>0</v>
      </c>
      <c r="AO41" s="9">
        <v>3</v>
      </c>
      <c r="AP41" s="9">
        <v>1</v>
      </c>
      <c r="AQ41" s="9">
        <v>2</v>
      </c>
      <c r="AR41" s="9">
        <v>2</v>
      </c>
      <c r="AS41" s="9">
        <v>2</v>
      </c>
      <c r="AT41" s="9">
        <v>0</v>
      </c>
      <c r="AU41" s="9">
        <v>0</v>
      </c>
      <c r="AV41" s="9">
        <v>1</v>
      </c>
      <c r="AW41" s="9">
        <v>0</v>
      </c>
      <c r="AX41" s="9">
        <v>0</v>
      </c>
      <c r="AY41" s="9">
        <v>2</v>
      </c>
      <c r="AZ41" s="9">
        <v>3</v>
      </c>
      <c r="BA41" s="9">
        <v>3</v>
      </c>
      <c r="BB41" s="9">
        <v>1.5</v>
      </c>
      <c r="BC41" s="9">
        <v>2.5</v>
      </c>
      <c r="BD41" s="9">
        <v>2</v>
      </c>
      <c r="BE41" s="9">
        <v>0</v>
      </c>
      <c r="BF41" s="9">
        <v>4</v>
      </c>
      <c r="BG41" s="9">
        <v>1</v>
      </c>
      <c r="BH41" s="9">
        <v>1</v>
      </c>
      <c r="BI41" s="9">
        <v>1</v>
      </c>
      <c r="BJ41" s="9">
        <v>0</v>
      </c>
      <c r="BK41" s="9">
        <v>2.5</v>
      </c>
      <c r="BL41" s="11">
        <f t="shared" si="7"/>
        <v>49.5</v>
      </c>
      <c r="BM41" s="14">
        <f>BL41:BL68/1.28</f>
        <v>38.671875</v>
      </c>
      <c r="BN41" s="9">
        <v>7</v>
      </c>
      <c r="BO41" s="9">
        <v>2</v>
      </c>
      <c r="BP41" s="9">
        <v>0</v>
      </c>
      <c r="BQ41" s="9">
        <v>0</v>
      </c>
      <c r="BR41" s="9">
        <v>0</v>
      </c>
      <c r="BS41" s="9">
        <v>0</v>
      </c>
      <c r="BT41" s="9">
        <v>4</v>
      </c>
      <c r="BU41" s="9">
        <v>8</v>
      </c>
      <c r="BV41" s="9">
        <v>1</v>
      </c>
      <c r="BW41" s="9">
        <v>7</v>
      </c>
      <c r="BX41" s="9">
        <v>3</v>
      </c>
      <c r="BY41" s="9">
        <v>3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11">
        <f t="shared" si="8"/>
        <v>35</v>
      </c>
      <c r="CG41" s="14">
        <f>CF41:CF68/1.5</f>
        <v>23.333333333333332</v>
      </c>
      <c r="CH41" s="14">
        <f t="shared" si="9"/>
        <v>31.002604166666664</v>
      </c>
    </row>
    <row r="42" spans="1:86" ht="78.75">
      <c r="A42" s="9">
        <v>36</v>
      </c>
      <c r="B42" s="17" t="s">
        <v>146</v>
      </c>
      <c r="C42" s="17" t="s">
        <v>228</v>
      </c>
      <c r="D42" s="9">
        <v>1</v>
      </c>
      <c r="E42" s="9">
        <v>1</v>
      </c>
      <c r="F42" s="9">
        <v>1</v>
      </c>
      <c r="G42" s="9">
        <v>0</v>
      </c>
      <c r="H42" s="9">
        <v>1</v>
      </c>
      <c r="I42" s="9">
        <v>0</v>
      </c>
      <c r="J42" s="9">
        <v>1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1</v>
      </c>
      <c r="Q42" s="9">
        <v>0</v>
      </c>
      <c r="R42" s="9">
        <v>0</v>
      </c>
      <c r="S42" s="9">
        <v>1</v>
      </c>
      <c r="T42" s="9">
        <v>1</v>
      </c>
      <c r="U42" s="9">
        <v>0</v>
      </c>
      <c r="V42" s="9">
        <v>1</v>
      </c>
      <c r="W42" s="9">
        <v>1</v>
      </c>
      <c r="X42" s="9">
        <v>1</v>
      </c>
      <c r="Y42" s="9">
        <v>1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</v>
      </c>
      <c r="AG42" s="9">
        <v>0</v>
      </c>
      <c r="AH42" s="9">
        <v>1</v>
      </c>
      <c r="AI42" s="9">
        <v>1</v>
      </c>
      <c r="AJ42" s="9">
        <v>1</v>
      </c>
      <c r="AK42" s="9">
        <v>3</v>
      </c>
      <c r="AL42" s="9">
        <v>1</v>
      </c>
      <c r="AM42" s="9">
        <v>1</v>
      </c>
      <c r="AN42" s="9">
        <v>0</v>
      </c>
      <c r="AO42" s="9">
        <v>2</v>
      </c>
      <c r="AP42" s="9">
        <v>0</v>
      </c>
      <c r="AQ42" s="9">
        <v>3</v>
      </c>
      <c r="AR42" s="9">
        <v>1</v>
      </c>
      <c r="AS42" s="9">
        <v>0</v>
      </c>
      <c r="AT42" s="9">
        <v>1</v>
      </c>
      <c r="AU42" s="9">
        <v>1</v>
      </c>
      <c r="AV42" s="9">
        <v>2</v>
      </c>
      <c r="AW42" s="9">
        <v>2</v>
      </c>
      <c r="AX42" s="9">
        <v>0</v>
      </c>
      <c r="AY42" s="9">
        <v>2</v>
      </c>
      <c r="AZ42" s="9">
        <v>2</v>
      </c>
      <c r="BA42" s="9">
        <v>3</v>
      </c>
      <c r="BB42" s="9">
        <v>1</v>
      </c>
      <c r="BC42" s="9">
        <v>0</v>
      </c>
      <c r="BD42" s="9">
        <v>0</v>
      </c>
      <c r="BE42" s="9">
        <v>0.5</v>
      </c>
      <c r="BF42" s="9">
        <v>1</v>
      </c>
      <c r="BG42" s="9">
        <v>1</v>
      </c>
      <c r="BH42" s="9">
        <v>0</v>
      </c>
      <c r="BI42" s="9">
        <v>1</v>
      </c>
      <c r="BJ42" s="9">
        <v>0</v>
      </c>
      <c r="BK42" s="9">
        <v>0.5</v>
      </c>
      <c r="BL42" s="11">
        <f t="shared" si="7"/>
        <v>47</v>
      </c>
      <c r="BM42" s="14">
        <f>BL42:BL69/1.28</f>
        <v>36.71875</v>
      </c>
      <c r="BN42" s="9">
        <v>7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4</v>
      </c>
      <c r="BV42" s="9">
        <v>2</v>
      </c>
      <c r="BW42" s="9">
        <v>4</v>
      </c>
      <c r="BX42" s="9">
        <v>0</v>
      </c>
      <c r="BY42" s="9">
        <v>7</v>
      </c>
      <c r="BZ42" s="9">
        <v>0</v>
      </c>
      <c r="CA42" s="9">
        <v>4</v>
      </c>
      <c r="CB42" s="9">
        <v>0</v>
      </c>
      <c r="CC42" s="9">
        <v>6</v>
      </c>
      <c r="CD42" s="9">
        <v>0</v>
      </c>
      <c r="CE42" s="9">
        <v>3</v>
      </c>
      <c r="CF42" s="11">
        <f t="shared" si="8"/>
        <v>37</v>
      </c>
      <c r="CG42" s="14">
        <f>CF42:CF69/1.5</f>
        <v>24.666666666666668</v>
      </c>
      <c r="CH42" s="14">
        <f t="shared" si="9"/>
        <v>30.692708333333336</v>
      </c>
    </row>
    <row r="43" spans="1:86" ht="94.5">
      <c r="A43" s="9">
        <v>37</v>
      </c>
      <c r="B43" s="17" t="s">
        <v>207</v>
      </c>
      <c r="C43" s="15" t="s">
        <v>258</v>
      </c>
      <c r="D43" s="9">
        <v>0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1</v>
      </c>
      <c r="R43" s="9">
        <v>1</v>
      </c>
      <c r="S43" s="9">
        <v>0</v>
      </c>
      <c r="T43" s="9">
        <v>0</v>
      </c>
      <c r="U43" s="9">
        <v>1</v>
      </c>
      <c r="V43" s="9">
        <v>1</v>
      </c>
      <c r="W43" s="9">
        <v>0</v>
      </c>
      <c r="X43" s="9">
        <v>1</v>
      </c>
      <c r="Y43" s="9">
        <v>0</v>
      </c>
      <c r="Z43" s="9">
        <v>0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1</v>
      </c>
      <c r="AG43" s="9">
        <v>0</v>
      </c>
      <c r="AH43" s="9">
        <v>0</v>
      </c>
      <c r="AI43" s="9">
        <v>2</v>
      </c>
      <c r="AJ43" s="9">
        <v>3</v>
      </c>
      <c r="AK43" s="9">
        <v>1</v>
      </c>
      <c r="AL43" s="9">
        <v>3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1</v>
      </c>
      <c r="AS43" s="9">
        <v>1</v>
      </c>
      <c r="AT43" s="9">
        <v>3</v>
      </c>
      <c r="AU43" s="9">
        <v>0</v>
      </c>
      <c r="AV43" s="9">
        <v>2</v>
      </c>
      <c r="AW43" s="9">
        <v>1</v>
      </c>
      <c r="AX43" s="9">
        <v>1</v>
      </c>
      <c r="AY43" s="9">
        <v>0</v>
      </c>
      <c r="AZ43" s="9">
        <v>2</v>
      </c>
      <c r="BA43" s="9">
        <v>2</v>
      </c>
      <c r="BB43" s="9">
        <v>0.5</v>
      </c>
      <c r="BC43" s="9">
        <v>4</v>
      </c>
      <c r="BD43" s="9">
        <v>0.5</v>
      </c>
      <c r="BE43" s="9">
        <v>0</v>
      </c>
      <c r="BF43" s="9">
        <v>2</v>
      </c>
      <c r="BG43" s="9">
        <v>2</v>
      </c>
      <c r="BH43" s="9">
        <v>0</v>
      </c>
      <c r="BI43" s="9">
        <v>1</v>
      </c>
      <c r="BJ43" s="9">
        <v>1.5</v>
      </c>
      <c r="BK43" s="9">
        <v>1</v>
      </c>
      <c r="BL43" s="11">
        <f t="shared" si="7"/>
        <v>43.5</v>
      </c>
      <c r="BM43" s="14">
        <f>BL43:BL58/1.28</f>
        <v>33.984375</v>
      </c>
      <c r="BN43" s="9">
        <v>3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4</v>
      </c>
      <c r="BU43" s="9">
        <v>2</v>
      </c>
      <c r="BV43" s="9">
        <v>1</v>
      </c>
      <c r="BW43" s="9">
        <v>5</v>
      </c>
      <c r="BX43" s="9">
        <v>7</v>
      </c>
      <c r="BY43" s="9">
        <v>2</v>
      </c>
      <c r="BZ43" s="9">
        <v>0</v>
      </c>
      <c r="CA43" s="9">
        <v>6</v>
      </c>
      <c r="CB43" s="9">
        <v>3</v>
      </c>
      <c r="CC43" s="9">
        <v>4</v>
      </c>
      <c r="CD43" s="9">
        <v>4</v>
      </c>
      <c r="CE43" s="9">
        <v>0</v>
      </c>
      <c r="CF43" s="11">
        <f t="shared" si="8"/>
        <v>41</v>
      </c>
      <c r="CG43" s="14">
        <f>CF43:CF58/1.5</f>
        <v>27.333333333333332</v>
      </c>
      <c r="CH43" s="14">
        <f t="shared" si="9"/>
        <v>30.658854166666664</v>
      </c>
    </row>
    <row r="44" spans="1:86" ht="63">
      <c r="A44" s="9">
        <v>38</v>
      </c>
      <c r="B44" s="17" t="s">
        <v>167</v>
      </c>
      <c r="C44" s="15" t="s">
        <v>259</v>
      </c>
      <c r="D44" s="9">
        <v>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1</v>
      </c>
      <c r="N44" s="9">
        <v>1</v>
      </c>
      <c r="O44" s="9">
        <v>1</v>
      </c>
      <c r="P44" s="9">
        <v>0</v>
      </c>
      <c r="Q44" s="9">
        <v>0</v>
      </c>
      <c r="R44" s="9">
        <v>0</v>
      </c>
      <c r="S44" s="9">
        <v>0</v>
      </c>
      <c r="T44" s="9">
        <v>1</v>
      </c>
      <c r="U44" s="9">
        <v>0</v>
      </c>
      <c r="V44" s="9">
        <v>0</v>
      </c>
      <c r="W44" s="9">
        <v>1</v>
      </c>
      <c r="X44" s="9">
        <v>0</v>
      </c>
      <c r="Y44" s="9">
        <v>1</v>
      </c>
      <c r="Z44" s="9">
        <v>0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1</v>
      </c>
      <c r="AJ44" s="9">
        <v>1</v>
      </c>
      <c r="AK44" s="9">
        <v>0</v>
      </c>
      <c r="AL44" s="9">
        <v>0</v>
      </c>
      <c r="AM44" s="9">
        <v>3</v>
      </c>
      <c r="AN44" s="9">
        <v>0</v>
      </c>
      <c r="AO44" s="9">
        <v>2</v>
      </c>
      <c r="AP44" s="9">
        <v>2</v>
      </c>
      <c r="AQ44" s="9">
        <v>3</v>
      </c>
      <c r="AR44" s="9">
        <v>1</v>
      </c>
      <c r="AS44" s="9">
        <v>1</v>
      </c>
      <c r="AT44" s="9">
        <v>0</v>
      </c>
      <c r="AU44" s="9">
        <v>2</v>
      </c>
      <c r="AV44" s="9">
        <v>2</v>
      </c>
      <c r="AW44" s="9">
        <v>2</v>
      </c>
      <c r="AX44" s="9">
        <v>0</v>
      </c>
      <c r="AY44" s="9">
        <v>2</v>
      </c>
      <c r="AZ44" s="9">
        <v>0</v>
      </c>
      <c r="BA44" s="9">
        <v>2</v>
      </c>
      <c r="BB44" s="9">
        <v>1</v>
      </c>
      <c r="BC44" s="9">
        <v>0.5</v>
      </c>
      <c r="BD44" s="9">
        <v>1</v>
      </c>
      <c r="BE44" s="9">
        <v>0.5</v>
      </c>
      <c r="BF44" s="9">
        <v>1.5</v>
      </c>
      <c r="BG44" s="9">
        <v>2</v>
      </c>
      <c r="BH44" s="9">
        <v>1</v>
      </c>
      <c r="BI44" s="9">
        <v>0.5</v>
      </c>
      <c r="BJ44" s="9">
        <v>1.5</v>
      </c>
      <c r="BK44" s="9">
        <v>1</v>
      </c>
      <c r="BL44" s="11">
        <f t="shared" si="7"/>
        <v>43.5</v>
      </c>
      <c r="BM44" s="14">
        <f>BL44:BL71/1.28</f>
        <v>33.984375</v>
      </c>
      <c r="BN44" s="9">
        <v>2</v>
      </c>
      <c r="BO44" s="9">
        <v>4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5</v>
      </c>
      <c r="BV44" s="9">
        <v>1</v>
      </c>
      <c r="BW44" s="9">
        <v>4</v>
      </c>
      <c r="BX44" s="9">
        <v>8</v>
      </c>
      <c r="BY44" s="9">
        <v>5</v>
      </c>
      <c r="BZ44" s="9">
        <v>6</v>
      </c>
      <c r="CA44" s="9">
        <v>0</v>
      </c>
      <c r="CB44" s="9">
        <v>0</v>
      </c>
      <c r="CC44" s="9">
        <v>4</v>
      </c>
      <c r="CD44" s="9">
        <v>0</v>
      </c>
      <c r="CE44" s="9">
        <v>1.5</v>
      </c>
      <c r="CF44" s="11">
        <f t="shared" si="8"/>
        <v>40.5</v>
      </c>
      <c r="CG44" s="14">
        <f>CF44:CF71/1.5</f>
        <v>27</v>
      </c>
      <c r="CH44" s="14">
        <f t="shared" si="9"/>
        <v>30.4921875</v>
      </c>
    </row>
    <row r="45" spans="1:86" ht="63">
      <c r="A45" s="9">
        <v>39</v>
      </c>
      <c r="B45" s="17" t="s">
        <v>210</v>
      </c>
      <c r="C45" s="15" t="s">
        <v>271</v>
      </c>
      <c r="D45" s="9">
        <v>1</v>
      </c>
      <c r="E45" s="9">
        <v>1</v>
      </c>
      <c r="F45" s="9">
        <v>1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1</v>
      </c>
      <c r="W45" s="9">
        <v>1</v>
      </c>
      <c r="X45" s="9">
        <v>0</v>
      </c>
      <c r="Y45" s="9">
        <v>0</v>
      </c>
      <c r="Z45" s="9">
        <v>0</v>
      </c>
      <c r="AA45" s="9">
        <v>0</v>
      </c>
      <c r="AB45" s="9">
        <v>1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2</v>
      </c>
      <c r="AJ45" s="9">
        <v>0</v>
      </c>
      <c r="AK45" s="9">
        <v>2</v>
      </c>
      <c r="AL45" s="9">
        <v>0</v>
      </c>
      <c r="AM45" s="9">
        <v>0</v>
      </c>
      <c r="AN45" s="9">
        <v>0</v>
      </c>
      <c r="AO45" s="9">
        <v>2</v>
      </c>
      <c r="AP45" s="9">
        <v>0</v>
      </c>
      <c r="AQ45" s="9">
        <v>3</v>
      </c>
      <c r="AR45" s="9">
        <v>0</v>
      </c>
      <c r="AS45" s="9">
        <v>1</v>
      </c>
      <c r="AT45" s="9">
        <v>1</v>
      </c>
      <c r="AU45" s="9">
        <v>2</v>
      </c>
      <c r="AV45" s="9">
        <v>3</v>
      </c>
      <c r="AW45" s="9">
        <v>0</v>
      </c>
      <c r="AX45" s="9">
        <v>1</v>
      </c>
      <c r="AY45" s="9">
        <v>1</v>
      </c>
      <c r="AZ45" s="9">
        <v>2</v>
      </c>
      <c r="BA45" s="9">
        <v>1</v>
      </c>
      <c r="BB45" s="9">
        <v>1.5</v>
      </c>
      <c r="BC45" s="9">
        <v>4</v>
      </c>
      <c r="BD45" s="9">
        <v>2</v>
      </c>
      <c r="BE45" s="9">
        <v>0.5</v>
      </c>
      <c r="BF45" s="9">
        <v>1</v>
      </c>
      <c r="BG45" s="9">
        <v>1.5</v>
      </c>
      <c r="BH45" s="9">
        <v>0</v>
      </c>
      <c r="BI45" s="9">
        <v>1</v>
      </c>
      <c r="BJ45" s="9">
        <v>1</v>
      </c>
      <c r="BK45" s="9">
        <v>1.5</v>
      </c>
      <c r="BL45" s="11">
        <f t="shared" si="7"/>
        <v>43</v>
      </c>
      <c r="BM45" s="14">
        <f>BL45:BL57/1.28</f>
        <v>33.59375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2</v>
      </c>
      <c r="BU45" s="9">
        <v>5</v>
      </c>
      <c r="BV45" s="9">
        <v>2</v>
      </c>
      <c r="BW45" s="9">
        <v>4</v>
      </c>
      <c r="BX45" s="9">
        <v>7</v>
      </c>
      <c r="BY45" s="9">
        <v>5</v>
      </c>
      <c r="BZ45" s="9">
        <v>6</v>
      </c>
      <c r="CA45" s="9">
        <v>0</v>
      </c>
      <c r="CB45" s="9">
        <v>0</v>
      </c>
      <c r="CC45" s="9">
        <v>6</v>
      </c>
      <c r="CD45" s="9">
        <v>2</v>
      </c>
      <c r="CE45" s="9">
        <v>1.5</v>
      </c>
      <c r="CF45" s="11">
        <f t="shared" si="8"/>
        <v>40.5</v>
      </c>
      <c r="CG45" s="14">
        <f>CF45:CF57/1.5</f>
        <v>27</v>
      </c>
      <c r="CH45" s="14">
        <f t="shared" si="9"/>
        <v>30.296875</v>
      </c>
    </row>
    <row r="46" spans="1:86" ht="78.75">
      <c r="A46" s="9">
        <v>40</v>
      </c>
      <c r="B46" s="17" t="s">
        <v>149</v>
      </c>
      <c r="C46" s="15" t="s">
        <v>224</v>
      </c>
      <c r="D46" s="9">
        <v>1</v>
      </c>
      <c r="E46" s="9">
        <v>1</v>
      </c>
      <c r="F46" s="9">
        <v>0</v>
      </c>
      <c r="G46" s="9">
        <v>1</v>
      </c>
      <c r="H46" s="9">
        <v>0</v>
      </c>
      <c r="I46" s="9">
        <v>0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</v>
      </c>
      <c r="R46" s="9">
        <v>0</v>
      </c>
      <c r="S46" s="9">
        <v>0</v>
      </c>
      <c r="T46" s="9">
        <v>0</v>
      </c>
      <c r="U46" s="9">
        <v>1</v>
      </c>
      <c r="V46" s="9">
        <v>1</v>
      </c>
      <c r="W46" s="9">
        <v>0</v>
      </c>
      <c r="X46" s="9">
        <v>1</v>
      </c>
      <c r="Y46" s="9">
        <v>0</v>
      </c>
      <c r="Z46" s="9">
        <v>1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1</v>
      </c>
      <c r="AI46" s="9">
        <v>2</v>
      </c>
      <c r="AJ46" s="9">
        <v>2</v>
      </c>
      <c r="AK46" s="9">
        <v>1</v>
      </c>
      <c r="AL46" s="9">
        <v>0</v>
      </c>
      <c r="AM46" s="9">
        <v>2</v>
      </c>
      <c r="AN46" s="9">
        <v>1</v>
      </c>
      <c r="AO46" s="9">
        <v>2</v>
      </c>
      <c r="AP46" s="9">
        <v>3</v>
      </c>
      <c r="AQ46" s="9">
        <v>0</v>
      </c>
      <c r="AR46" s="9">
        <v>0</v>
      </c>
      <c r="AS46" s="9">
        <v>1</v>
      </c>
      <c r="AT46" s="9">
        <v>3</v>
      </c>
      <c r="AU46" s="9">
        <v>2</v>
      </c>
      <c r="AV46" s="9">
        <v>1</v>
      </c>
      <c r="AW46" s="9">
        <v>1</v>
      </c>
      <c r="AX46" s="9">
        <v>0</v>
      </c>
      <c r="AY46" s="9">
        <v>3</v>
      </c>
      <c r="AZ46" s="9">
        <v>0</v>
      </c>
      <c r="BA46" s="9">
        <v>2</v>
      </c>
      <c r="BB46" s="9">
        <v>1</v>
      </c>
      <c r="BC46" s="9">
        <v>3</v>
      </c>
      <c r="BD46" s="9">
        <v>2</v>
      </c>
      <c r="BE46" s="9">
        <v>0.5</v>
      </c>
      <c r="BF46" s="9">
        <v>2</v>
      </c>
      <c r="BG46" s="9">
        <v>1.5</v>
      </c>
      <c r="BH46" s="9">
        <v>0</v>
      </c>
      <c r="BI46" s="9">
        <v>1.5</v>
      </c>
      <c r="BJ46" s="9">
        <v>0</v>
      </c>
      <c r="BK46" s="9">
        <v>1.5</v>
      </c>
      <c r="BL46" s="11">
        <f t="shared" si="7"/>
        <v>50</v>
      </c>
      <c r="BM46" s="14">
        <f t="shared" ref="BM46:BM51" si="10">BL46:BL73/1.28</f>
        <v>39.0625</v>
      </c>
      <c r="BN46" s="9">
        <v>7</v>
      </c>
      <c r="BO46" s="9">
        <v>4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6</v>
      </c>
      <c r="BV46" s="9">
        <v>0</v>
      </c>
      <c r="BW46" s="9">
        <v>6</v>
      </c>
      <c r="BX46" s="9">
        <v>0</v>
      </c>
      <c r="BY46" s="9">
        <v>3</v>
      </c>
      <c r="BZ46" s="9">
        <v>6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11">
        <f t="shared" si="8"/>
        <v>32</v>
      </c>
      <c r="CG46" s="14">
        <f t="shared" ref="CG46:CG51" si="11">CF46:CF73/1.5</f>
        <v>21.333333333333332</v>
      </c>
      <c r="CH46" s="14">
        <f t="shared" si="9"/>
        <v>30.197916666666664</v>
      </c>
    </row>
    <row r="47" spans="1:86" ht="47.25">
      <c r="A47" s="9">
        <v>41</v>
      </c>
      <c r="B47" s="17" t="s">
        <v>182</v>
      </c>
      <c r="C47" s="15" t="s">
        <v>237</v>
      </c>
      <c r="D47" s="9">
        <v>0</v>
      </c>
      <c r="E47" s="9">
        <v>1</v>
      </c>
      <c r="F47" s="9">
        <v>0</v>
      </c>
      <c r="G47" s="9">
        <v>1</v>
      </c>
      <c r="H47" s="9">
        <v>0</v>
      </c>
      <c r="I47" s="9">
        <v>0</v>
      </c>
      <c r="J47" s="9">
        <v>1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1</v>
      </c>
      <c r="U47" s="9">
        <v>1</v>
      </c>
      <c r="V47" s="9">
        <v>1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1</v>
      </c>
      <c r="AC47" s="9">
        <v>0</v>
      </c>
      <c r="AD47" s="9">
        <v>0</v>
      </c>
      <c r="AE47" s="9">
        <v>0</v>
      </c>
      <c r="AF47" s="9">
        <v>1</v>
      </c>
      <c r="AG47" s="9">
        <v>1</v>
      </c>
      <c r="AH47" s="9">
        <v>0</v>
      </c>
      <c r="AI47" s="9">
        <v>1</v>
      </c>
      <c r="AJ47" s="9">
        <v>0</v>
      </c>
      <c r="AK47" s="9">
        <v>1</v>
      </c>
      <c r="AL47" s="9">
        <v>0</v>
      </c>
      <c r="AM47" s="9">
        <v>1</v>
      </c>
      <c r="AN47" s="9">
        <v>0</v>
      </c>
      <c r="AO47" s="9">
        <v>1</v>
      </c>
      <c r="AP47" s="9">
        <v>0</v>
      </c>
      <c r="AQ47" s="9">
        <v>0</v>
      </c>
      <c r="AR47" s="9">
        <v>2</v>
      </c>
      <c r="AS47" s="9">
        <v>2</v>
      </c>
      <c r="AT47" s="9">
        <v>3</v>
      </c>
      <c r="AU47" s="9">
        <v>0</v>
      </c>
      <c r="AV47" s="9">
        <v>0</v>
      </c>
      <c r="AW47" s="9">
        <v>1</v>
      </c>
      <c r="AX47" s="9">
        <v>0</v>
      </c>
      <c r="AY47" s="9">
        <v>2</v>
      </c>
      <c r="AZ47" s="9">
        <v>2</v>
      </c>
      <c r="BA47" s="9">
        <v>3</v>
      </c>
      <c r="BB47" s="9">
        <v>1</v>
      </c>
      <c r="BC47" s="9">
        <v>4.5</v>
      </c>
      <c r="BD47" s="9">
        <v>0</v>
      </c>
      <c r="BE47" s="9">
        <v>0.5</v>
      </c>
      <c r="BF47" s="9">
        <v>3</v>
      </c>
      <c r="BG47" s="9">
        <v>2.5</v>
      </c>
      <c r="BH47" s="9">
        <v>1</v>
      </c>
      <c r="BI47" s="9">
        <v>2.5</v>
      </c>
      <c r="BJ47" s="9">
        <v>1.5</v>
      </c>
      <c r="BK47" s="9">
        <v>1</v>
      </c>
      <c r="BL47" s="11">
        <f t="shared" si="7"/>
        <v>48.5</v>
      </c>
      <c r="BM47" s="14">
        <f t="shared" si="10"/>
        <v>37.890625</v>
      </c>
      <c r="BN47" s="9">
        <v>7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4</v>
      </c>
      <c r="BU47" s="9">
        <v>6</v>
      </c>
      <c r="BV47" s="9">
        <v>0</v>
      </c>
      <c r="BW47" s="9">
        <v>6</v>
      </c>
      <c r="BX47" s="9">
        <v>0</v>
      </c>
      <c r="BY47" s="9">
        <v>0</v>
      </c>
      <c r="BZ47" s="9">
        <v>0</v>
      </c>
      <c r="CA47" s="9">
        <v>0</v>
      </c>
      <c r="CB47" s="9">
        <v>1.5</v>
      </c>
      <c r="CC47" s="9">
        <v>6</v>
      </c>
      <c r="CD47" s="9">
        <v>0</v>
      </c>
      <c r="CE47" s="9">
        <v>3</v>
      </c>
      <c r="CF47" s="11">
        <f t="shared" si="8"/>
        <v>33.5</v>
      </c>
      <c r="CG47" s="14">
        <f t="shared" si="11"/>
        <v>22.333333333333332</v>
      </c>
      <c r="CH47" s="14">
        <f t="shared" si="9"/>
        <v>30.111979166666664</v>
      </c>
    </row>
    <row r="48" spans="1:86" ht="63">
      <c r="A48" s="9">
        <v>42</v>
      </c>
      <c r="B48" s="17" t="s">
        <v>187</v>
      </c>
      <c r="C48" s="15" t="s">
        <v>273</v>
      </c>
      <c r="D48" s="9">
        <v>1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1</v>
      </c>
      <c r="U48" s="9">
        <v>0</v>
      </c>
      <c r="V48" s="9">
        <v>0</v>
      </c>
      <c r="W48" s="9">
        <v>1</v>
      </c>
      <c r="X48" s="9">
        <v>1</v>
      </c>
      <c r="Y48" s="9">
        <v>0</v>
      </c>
      <c r="Z48" s="9">
        <v>1</v>
      </c>
      <c r="AA48" s="9">
        <v>0</v>
      </c>
      <c r="AB48" s="9">
        <v>1</v>
      </c>
      <c r="AC48" s="9">
        <v>0</v>
      </c>
      <c r="AD48" s="9">
        <v>0</v>
      </c>
      <c r="AE48" s="9">
        <v>0</v>
      </c>
      <c r="AF48" s="9">
        <v>1</v>
      </c>
      <c r="AG48" s="9">
        <v>0</v>
      </c>
      <c r="AH48" s="9">
        <v>1</v>
      </c>
      <c r="AI48" s="9">
        <v>1</v>
      </c>
      <c r="AJ48" s="9">
        <v>0</v>
      </c>
      <c r="AK48" s="9">
        <v>0</v>
      </c>
      <c r="AL48" s="9">
        <v>1</v>
      </c>
      <c r="AM48" s="9">
        <v>1</v>
      </c>
      <c r="AN48" s="9">
        <v>0</v>
      </c>
      <c r="AO48" s="9">
        <v>2</v>
      </c>
      <c r="AP48" s="9">
        <v>1</v>
      </c>
      <c r="AQ48" s="9">
        <v>3</v>
      </c>
      <c r="AR48" s="9">
        <v>1</v>
      </c>
      <c r="AS48" s="9">
        <v>1</v>
      </c>
      <c r="AT48" s="9">
        <v>2</v>
      </c>
      <c r="AU48" s="9">
        <v>2</v>
      </c>
      <c r="AV48" s="9">
        <v>0</v>
      </c>
      <c r="AW48" s="9">
        <v>2</v>
      </c>
      <c r="AX48" s="9">
        <v>0</v>
      </c>
      <c r="AY48" s="9">
        <v>0</v>
      </c>
      <c r="AZ48" s="9">
        <v>0</v>
      </c>
      <c r="BA48" s="9">
        <v>3</v>
      </c>
      <c r="BB48" s="9">
        <v>1.5</v>
      </c>
      <c r="BC48" s="9">
        <v>4</v>
      </c>
      <c r="BD48" s="9">
        <v>2</v>
      </c>
      <c r="BE48" s="9">
        <v>0</v>
      </c>
      <c r="BF48" s="9">
        <v>3</v>
      </c>
      <c r="BG48" s="9">
        <v>4</v>
      </c>
      <c r="BH48" s="9">
        <v>0.5</v>
      </c>
      <c r="BI48" s="9">
        <v>1</v>
      </c>
      <c r="BJ48" s="9">
        <v>1</v>
      </c>
      <c r="BK48" s="9">
        <v>1</v>
      </c>
      <c r="BL48" s="11">
        <f t="shared" si="7"/>
        <v>47</v>
      </c>
      <c r="BM48" s="14">
        <f t="shared" si="10"/>
        <v>36.71875</v>
      </c>
      <c r="BN48" s="9">
        <v>2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2</v>
      </c>
      <c r="BU48" s="9">
        <v>5</v>
      </c>
      <c r="BV48" s="9">
        <v>0</v>
      </c>
      <c r="BW48" s="9">
        <v>5</v>
      </c>
      <c r="BX48" s="9">
        <v>0</v>
      </c>
      <c r="BY48" s="9">
        <v>6</v>
      </c>
      <c r="BZ48" s="9">
        <v>0</v>
      </c>
      <c r="CA48" s="9">
        <v>0</v>
      </c>
      <c r="CB48" s="9">
        <v>3</v>
      </c>
      <c r="CC48" s="9">
        <v>4</v>
      </c>
      <c r="CD48" s="9">
        <v>4</v>
      </c>
      <c r="CE48" s="9">
        <v>3</v>
      </c>
      <c r="CF48" s="11">
        <f t="shared" si="8"/>
        <v>34</v>
      </c>
      <c r="CG48" s="14">
        <f t="shared" si="11"/>
        <v>22.666666666666668</v>
      </c>
      <c r="CH48" s="14">
        <f t="shared" si="9"/>
        <v>29.692708333333336</v>
      </c>
    </row>
    <row r="49" spans="1:86" ht="63">
      <c r="A49" s="9">
        <v>43</v>
      </c>
      <c r="B49" s="17" t="s">
        <v>170</v>
      </c>
      <c r="C49" s="15" t="s">
        <v>271</v>
      </c>
      <c r="D49" s="9">
        <v>0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1</v>
      </c>
      <c r="W49" s="9">
        <v>1</v>
      </c>
      <c r="X49" s="9">
        <v>1</v>
      </c>
      <c r="Y49" s="9">
        <v>1</v>
      </c>
      <c r="Z49" s="9">
        <v>0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1</v>
      </c>
      <c r="AH49" s="9">
        <v>1</v>
      </c>
      <c r="AI49" s="9">
        <v>1</v>
      </c>
      <c r="AJ49" s="9">
        <v>1</v>
      </c>
      <c r="AK49" s="9">
        <v>1</v>
      </c>
      <c r="AL49" s="9">
        <v>1</v>
      </c>
      <c r="AM49" s="9">
        <v>0</v>
      </c>
      <c r="AN49" s="9">
        <v>1</v>
      </c>
      <c r="AO49" s="9">
        <v>3</v>
      </c>
      <c r="AP49" s="9">
        <v>1</v>
      </c>
      <c r="AQ49" s="9">
        <v>0</v>
      </c>
      <c r="AR49" s="9">
        <v>0</v>
      </c>
      <c r="AS49" s="9">
        <v>0</v>
      </c>
      <c r="AT49" s="9">
        <v>3</v>
      </c>
      <c r="AU49" s="9">
        <v>0</v>
      </c>
      <c r="AV49" s="9">
        <v>0</v>
      </c>
      <c r="AW49" s="9">
        <v>2</v>
      </c>
      <c r="AX49" s="9">
        <v>2</v>
      </c>
      <c r="AY49" s="9">
        <v>1</v>
      </c>
      <c r="AZ49" s="9">
        <v>2</v>
      </c>
      <c r="BA49" s="9">
        <v>3</v>
      </c>
      <c r="BB49" s="9">
        <v>1</v>
      </c>
      <c r="BC49" s="9">
        <v>1.5</v>
      </c>
      <c r="BD49" s="9">
        <v>2</v>
      </c>
      <c r="BE49" s="9">
        <v>1.5</v>
      </c>
      <c r="BF49" s="9">
        <v>2</v>
      </c>
      <c r="BG49" s="9">
        <v>2</v>
      </c>
      <c r="BH49" s="9">
        <v>0.5</v>
      </c>
      <c r="BI49" s="9">
        <v>0.5</v>
      </c>
      <c r="BJ49" s="9">
        <v>1</v>
      </c>
      <c r="BK49" s="9">
        <v>0.5</v>
      </c>
      <c r="BL49" s="11">
        <f t="shared" si="7"/>
        <v>42.5</v>
      </c>
      <c r="BM49" s="14">
        <f t="shared" si="10"/>
        <v>33.203125</v>
      </c>
      <c r="BN49" s="9">
        <v>1</v>
      </c>
      <c r="BO49" s="9">
        <v>2</v>
      </c>
      <c r="BP49" s="9">
        <v>0</v>
      </c>
      <c r="BQ49" s="9">
        <v>0</v>
      </c>
      <c r="BR49" s="9">
        <v>0</v>
      </c>
      <c r="BS49" s="9">
        <v>0</v>
      </c>
      <c r="BT49" s="9">
        <v>2</v>
      </c>
      <c r="BU49" s="9">
        <v>6</v>
      </c>
      <c r="BV49" s="9">
        <v>0</v>
      </c>
      <c r="BW49" s="9">
        <v>7</v>
      </c>
      <c r="BX49" s="9">
        <v>0</v>
      </c>
      <c r="BY49" s="9">
        <v>7</v>
      </c>
      <c r="BZ49" s="9">
        <v>6</v>
      </c>
      <c r="CA49" s="9">
        <v>0</v>
      </c>
      <c r="CB49" s="9">
        <v>0</v>
      </c>
      <c r="CC49" s="9">
        <v>6</v>
      </c>
      <c r="CD49" s="9">
        <v>0</v>
      </c>
      <c r="CE49" s="9">
        <v>1.5</v>
      </c>
      <c r="CF49" s="11">
        <f t="shared" si="8"/>
        <v>38.5</v>
      </c>
      <c r="CG49" s="14">
        <f t="shared" si="11"/>
        <v>25.666666666666668</v>
      </c>
      <c r="CH49" s="14">
        <f t="shared" si="9"/>
        <v>29.434895833333336</v>
      </c>
    </row>
    <row r="50" spans="1:86" ht="47.25">
      <c r="A50" s="9">
        <v>44</v>
      </c>
      <c r="B50" s="17" t="s">
        <v>168</v>
      </c>
      <c r="C50" s="15" t="s">
        <v>237</v>
      </c>
      <c r="D50" s="9">
        <v>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1</v>
      </c>
      <c r="R50" s="9">
        <v>1</v>
      </c>
      <c r="S50" s="9">
        <v>0</v>
      </c>
      <c r="T50" s="9">
        <v>1</v>
      </c>
      <c r="U50" s="9">
        <v>0</v>
      </c>
      <c r="V50" s="9">
        <v>1</v>
      </c>
      <c r="W50" s="9">
        <v>1</v>
      </c>
      <c r="X50" s="9">
        <v>0</v>
      </c>
      <c r="Y50" s="9">
        <v>0</v>
      </c>
      <c r="Z50" s="9">
        <v>0</v>
      </c>
      <c r="AA50" s="9">
        <v>1</v>
      </c>
      <c r="AB50" s="9">
        <v>1</v>
      </c>
      <c r="AC50" s="9">
        <v>1</v>
      </c>
      <c r="AD50" s="9">
        <v>0</v>
      </c>
      <c r="AE50" s="9">
        <v>0</v>
      </c>
      <c r="AF50" s="9">
        <v>0</v>
      </c>
      <c r="AG50" s="9">
        <v>1</v>
      </c>
      <c r="AH50" s="9">
        <v>0</v>
      </c>
      <c r="AI50" s="9">
        <v>1</v>
      </c>
      <c r="AJ50" s="9">
        <v>1</v>
      </c>
      <c r="AK50" s="9">
        <v>1</v>
      </c>
      <c r="AL50" s="9">
        <v>0</v>
      </c>
      <c r="AM50" s="9">
        <v>2</v>
      </c>
      <c r="AN50" s="9">
        <v>1</v>
      </c>
      <c r="AO50" s="9">
        <v>0</v>
      </c>
      <c r="AP50" s="9">
        <v>2</v>
      </c>
      <c r="AQ50" s="9">
        <v>0</v>
      </c>
      <c r="AR50" s="9">
        <v>1</v>
      </c>
      <c r="AS50" s="9">
        <v>2</v>
      </c>
      <c r="AT50" s="9">
        <v>3</v>
      </c>
      <c r="AU50" s="9">
        <v>1</v>
      </c>
      <c r="AV50" s="9">
        <v>0</v>
      </c>
      <c r="AW50" s="9">
        <v>0</v>
      </c>
      <c r="AX50" s="9">
        <v>0</v>
      </c>
      <c r="AY50" s="9">
        <v>1</v>
      </c>
      <c r="AZ50" s="9">
        <v>2</v>
      </c>
      <c r="BA50" s="9">
        <v>3</v>
      </c>
      <c r="BB50" s="9">
        <v>1</v>
      </c>
      <c r="BC50" s="9">
        <v>3</v>
      </c>
      <c r="BD50" s="9">
        <v>1</v>
      </c>
      <c r="BE50" s="9">
        <v>3.5</v>
      </c>
      <c r="BF50" s="9">
        <v>0</v>
      </c>
      <c r="BG50" s="9">
        <v>1.5</v>
      </c>
      <c r="BH50" s="9">
        <v>0</v>
      </c>
      <c r="BI50" s="9">
        <v>2.5</v>
      </c>
      <c r="BJ50" s="9">
        <v>0.5</v>
      </c>
      <c r="BK50" s="9">
        <v>1</v>
      </c>
      <c r="BL50" s="11">
        <f t="shared" si="7"/>
        <v>46</v>
      </c>
      <c r="BM50" s="14">
        <f t="shared" si="10"/>
        <v>35.9375</v>
      </c>
      <c r="BN50" s="9">
        <v>7</v>
      </c>
      <c r="BO50" s="9">
        <v>1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3</v>
      </c>
      <c r="BV50" s="9">
        <v>0</v>
      </c>
      <c r="BW50" s="9">
        <v>6</v>
      </c>
      <c r="BX50" s="9">
        <v>0</v>
      </c>
      <c r="BY50" s="9">
        <v>7</v>
      </c>
      <c r="BZ50" s="9">
        <v>6</v>
      </c>
      <c r="CA50" s="9">
        <v>0</v>
      </c>
      <c r="CB50" s="9">
        <v>0</v>
      </c>
      <c r="CC50" s="9">
        <v>4</v>
      </c>
      <c r="CD50" s="9">
        <v>0</v>
      </c>
      <c r="CE50" s="9">
        <v>0</v>
      </c>
      <c r="CF50" s="11">
        <f t="shared" si="8"/>
        <v>34</v>
      </c>
      <c r="CG50" s="14">
        <f t="shared" si="11"/>
        <v>22.666666666666668</v>
      </c>
      <c r="CH50" s="14">
        <f t="shared" si="9"/>
        <v>29.302083333333336</v>
      </c>
    </row>
    <row r="51" spans="1:86" ht="47.25">
      <c r="A51" s="9">
        <v>45</v>
      </c>
      <c r="B51" s="17" t="s">
        <v>164</v>
      </c>
      <c r="C51" s="17" t="s">
        <v>229</v>
      </c>
      <c r="D51" s="9">
        <v>1</v>
      </c>
      <c r="E51" s="9">
        <v>1</v>
      </c>
      <c r="F51" s="9">
        <v>1</v>
      </c>
      <c r="G51" s="9">
        <v>1</v>
      </c>
      <c r="H51" s="9">
        <v>0</v>
      </c>
      <c r="I51" s="9">
        <v>1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1</v>
      </c>
      <c r="W51" s="9">
        <v>1</v>
      </c>
      <c r="X51" s="9">
        <v>0</v>
      </c>
      <c r="Y51" s="9">
        <v>0</v>
      </c>
      <c r="Z51" s="9">
        <v>0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1</v>
      </c>
      <c r="AG51" s="9">
        <v>0</v>
      </c>
      <c r="AH51" s="9">
        <v>1</v>
      </c>
      <c r="AI51" s="9">
        <v>3</v>
      </c>
      <c r="AJ51" s="9">
        <v>1</v>
      </c>
      <c r="AK51" s="9">
        <v>1</v>
      </c>
      <c r="AL51" s="9">
        <v>1</v>
      </c>
      <c r="AM51" s="9">
        <v>1</v>
      </c>
      <c r="AN51" s="9">
        <v>2</v>
      </c>
      <c r="AO51" s="9">
        <v>0</v>
      </c>
      <c r="AP51" s="9">
        <v>1</v>
      </c>
      <c r="AQ51" s="9">
        <v>3</v>
      </c>
      <c r="AR51" s="9">
        <v>0</v>
      </c>
      <c r="AS51" s="9">
        <v>1</v>
      </c>
      <c r="AT51" s="9">
        <v>1</v>
      </c>
      <c r="AU51" s="9">
        <v>1</v>
      </c>
      <c r="AV51" s="9">
        <v>1</v>
      </c>
      <c r="AW51" s="9">
        <v>0</v>
      </c>
      <c r="AX51" s="9">
        <v>0</v>
      </c>
      <c r="AY51" s="9">
        <v>3</v>
      </c>
      <c r="AZ51" s="9">
        <v>2</v>
      </c>
      <c r="BA51" s="9">
        <v>3</v>
      </c>
      <c r="BB51" s="9">
        <v>0</v>
      </c>
      <c r="BC51" s="9">
        <v>3.5</v>
      </c>
      <c r="BD51" s="9">
        <v>1</v>
      </c>
      <c r="BE51" s="9">
        <v>0.5</v>
      </c>
      <c r="BF51" s="9">
        <v>3</v>
      </c>
      <c r="BG51" s="9">
        <v>1.5</v>
      </c>
      <c r="BH51" s="9">
        <v>0.5</v>
      </c>
      <c r="BI51" s="9">
        <v>1.5</v>
      </c>
      <c r="BJ51" s="9">
        <v>0.5</v>
      </c>
      <c r="BK51" s="9">
        <v>1</v>
      </c>
      <c r="BL51" s="11">
        <f t="shared" si="7"/>
        <v>50</v>
      </c>
      <c r="BM51" s="14">
        <f t="shared" si="10"/>
        <v>39.0625</v>
      </c>
      <c r="BN51" s="9">
        <v>1</v>
      </c>
      <c r="BO51" s="9">
        <v>2</v>
      </c>
      <c r="BP51" s="9">
        <v>0</v>
      </c>
      <c r="BQ51" s="9">
        <v>0</v>
      </c>
      <c r="BR51" s="9">
        <v>0</v>
      </c>
      <c r="BS51" s="9">
        <v>0</v>
      </c>
      <c r="BT51" s="9">
        <v>2</v>
      </c>
      <c r="BU51" s="9">
        <v>4</v>
      </c>
      <c r="BV51" s="9">
        <v>2</v>
      </c>
      <c r="BW51" s="9">
        <v>3</v>
      </c>
      <c r="BX51" s="9">
        <v>7</v>
      </c>
      <c r="BY51" s="9">
        <v>4</v>
      </c>
      <c r="BZ51" s="9">
        <v>0</v>
      </c>
      <c r="CA51" s="9">
        <v>2</v>
      </c>
      <c r="CB51" s="9">
        <v>0</v>
      </c>
      <c r="CC51" s="9">
        <v>2</v>
      </c>
      <c r="CD51" s="9">
        <v>0</v>
      </c>
      <c r="CE51" s="9">
        <v>0</v>
      </c>
      <c r="CF51" s="11">
        <f t="shared" si="8"/>
        <v>29</v>
      </c>
      <c r="CG51" s="14">
        <f t="shared" si="11"/>
        <v>19.333333333333332</v>
      </c>
      <c r="CH51" s="14">
        <f t="shared" si="9"/>
        <v>29.197916666666664</v>
      </c>
    </row>
    <row r="52" spans="1:86" ht="94.5">
      <c r="A52" s="9">
        <v>46</v>
      </c>
      <c r="B52" s="17" t="s">
        <v>215</v>
      </c>
      <c r="C52" s="15" t="s">
        <v>258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0</v>
      </c>
      <c r="O52" s="9">
        <v>0</v>
      </c>
      <c r="P52" s="9">
        <v>1</v>
      </c>
      <c r="Q52" s="9">
        <v>1</v>
      </c>
      <c r="R52" s="9">
        <v>0</v>
      </c>
      <c r="S52" s="9">
        <v>1</v>
      </c>
      <c r="T52" s="9">
        <v>0</v>
      </c>
      <c r="U52" s="9">
        <v>1</v>
      </c>
      <c r="V52" s="9">
        <v>1</v>
      </c>
      <c r="W52" s="9">
        <v>0</v>
      </c>
      <c r="X52" s="9">
        <v>1</v>
      </c>
      <c r="Y52" s="9">
        <v>0</v>
      </c>
      <c r="Z52" s="9">
        <v>0</v>
      </c>
      <c r="AA52" s="9">
        <v>0</v>
      </c>
      <c r="AB52" s="9">
        <v>1</v>
      </c>
      <c r="AC52" s="9">
        <v>1</v>
      </c>
      <c r="AD52" s="9">
        <v>0</v>
      </c>
      <c r="AE52" s="9">
        <v>0</v>
      </c>
      <c r="AF52" s="9">
        <v>1</v>
      </c>
      <c r="AG52" s="9">
        <v>0</v>
      </c>
      <c r="AH52" s="9">
        <v>0</v>
      </c>
      <c r="AI52" s="9">
        <v>1</v>
      </c>
      <c r="AJ52" s="9">
        <v>1</v>
      </c>
      <c r="AK52" s="9">
        <v>3</v>
      </c>
      <c r="AL52" s="9">
        <v>1</v>
      </c>
      <c r="AM52" s="9">
        <v>1</v>
      </c>
      <c r="AN52" s="9">
        <v>1</v>
      </c>
      <c r="AO52" s="9">
        <v>2</v>
      </c>
      <c r="AP52" s="9">
        <v>0</v>
      </c>
      <c r="AQ52" s="9">
        <v>2</v>
      </c>
      <c r="AR52" s="9">
        <v>1</v>
      </c>
      <c r="AS52" s="9">
        <v>0</v>
      </c>
      <c r="AT52" s="9">
        <v>3</v>
      </c>
      <c r="AU52" s="9">
        <v>1</v>
      </c>
      <c r="AV52" s="9">
        <v>1</v>
      </c>
      <c r="AW52" s="9">
        <v>2</v>
      </c>
      <c r="AX52" s="9">
        <v>0</v>
      </c>
      <c r="AY52" s="9">
        <v>1</v>
      </c>
      <c r="AZ52" s="9">
        <v>3</v>
      </c>
      <c r="BA52" s="9">
        <v>3</v>
      </c>
      <c r="BB52" s="9">
        <v>0.5</v>
      </c>
      <c r="BC52" s="9">
        <v>3</v>
      </c>
      <c r="BD52" s="9">
        <v>0.5</v>
      </c>
      <c r="BE52" s="9">
        <v>1</v>
      </c>
      <c r="BF52" s="9">
        <v>3</v>
      </c>
      <c r="BG52" s="9">
        <v>1</v>
      </c>
      <c r="BH52" s="9">
        <v>0.5</v>
      </c>
      <c r="BI52" s="9">
        <v>1</v>
      </c>
      <c r="BJ52" s="9">
        <v>1</v>
      </c>
      <c r="BK52" s="9">
        <v>2</v>
      </c>
      <c r="BL52" s="11">
        <f t="shared" si="7"/>
        <v>51.5</v>
      </c>
      <c r="BM52" s="14">
        <f>BL52:BL59/1.28</f>
        <v>40.234375</v>
      </c>
      <c r="BN52" s="9">
        <v>0</v>
      </c>
      <c r="BO52" s="9">
        <v>2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7</v>
      </c>
      <c r="BV52" s="9">
        <v>1</v>
      </c>
      <c r="BW52" s="9">
        <v>3</v>
      </c>
      <c r="BX52" s="9">
        <v>0</v>
      </c>
      <c r="BY52" s="9">
        <v>5</v>
      </c>
      <c r="BZ52" s="9">
        <v>0</v>
      </c>
      <c r="CA52" s="9">
        <v>0</v>
      </c>
      <c r="CB52" s="9">
        <v>1.5</v>
      </c>
      <c r="CC52" s="9">
        <v>6</v>
      </c>
      <c r="CD52" s="9">
        <v>0</v>
      </c>
      <c r="CE52" s="9">
        <v>1.5</v>
      </c>
      <c r="CF52" s="11">
        <f t="shared" si="8"/>
        <v>27</v>
      </c>
      <c r="CG52" s="14">
        <f>CF52:CF59/1.5</f>
        <v>18</v>
      </c>
      <c r="CH52" s="14">
        <f t="shared" si="9"/>
        <v>29.1171875</v>
      </c>
    </row>
    <row r="53" spans="1:86" ht="94.5">
      <c r="A53" s="9">
        <v>47</v>
      </c>
      <c r="B53" s="17" t="s">
        <v>219</v>
      </c>
      <c r="C53" s="15" t="s">
        <v>238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1</v>
      </c>
      <c r="AD53" s="9">
        <v>0</v>
      </c>
      <c r="AE53" s="9">
        <v>0</v>
      </c>
      <c r="AF53" s="9">
        <v>0</v>
      </c>
      <c r="AG53" s="9">
        <v>0</v>
      </c>
      <c r="AH53" s="9">
        <v>1</v>
      </c>
      <c r="AI53" s="9">
        <v>2</v>
      </c>
      <c r="AJ53" s="9">
        <v>1</v>
      </c>
      <c r="AK53" s="9">
        <v>0</v>
      </c>
      <c r="AL53" s="9">
        <v>1</v>
      </c>
      <c r="AM53" s="9">
        <v>1</v>
      </c>
      <c r="AN53" s="9">
        <v>1</v>
      </c>
      <c r="AO53" s="9">
        <v>0</v>
      </c>
      <c r="AP53" s="9">
        <v>1</v>
      </c>
      <c r="AQ53" s="9">
        <v>3</v>
      </c>
      <c r="AR53" s="9">
        <v>2</v>
      </c>
      <c r="AS53" s="9">
        <v>1</v>
      </c>
      <c r="AT53" s="9">
        <v>1</v>
      </c>
      <c r="AU53" s="9">
        <v>3</v>
      </c>
      <c r="AV53" s="9">
        <v>1</v>
      </c>
      <c r="AW53" s="9">
        <v>2</v>
      </c>
      <c r="AX53" s="9">
        <v>0</v>
      </c>
      <c r="AY53" s="9">
        <v>1</v>
      </c>
      <c r="AZ53" s="9">
        <v>1</v>
      </c>
      <c r="BA53" s="9">
        <v>3</v>
      </c>
      <c r="BB53" s="9">
        <v>1</v>
      </c>
      <c r="BC53" s="9">
        <v>3.5</v>
      </c>
      <c r="BD53" s="9">
        <v>1</v>
      </c>
      <c r="BE53" s="9">
        <v>0</v>
      </c>
      <c r="BF53" s="9">
        <v>1</v>
      </c>
      <c r="BG53" s="9">
        <v>2</v>
      </c>
      <c r="BH53" s="9">
        <v>1</v>
      </c>
      <c r="BI53" s="9">
        <v>0</v>
      </c>
      <c r="BJ53" s="9">
        <v>0</v>
      </c>
      <c r="BK53" s="9">
        <v>1</v>
      </c>
      <c r="BL53" s="11">
        <f t="shared" si="7"/>
        <v>41.5</v>
      </c>
      <c r="BM53" s="14">
        <f>BL53:BL56/1.28</f>
        <v>32.421875</v>
      </c>
      <c r="BN53" s="9">
        <v>2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6</v>
      </c>
      <c r="BU53" s="9">
        <v>3</v>
      </c>
      <c r="BV53" s="9">
        <v>2</v>
      </c>
      <c r="BW53" s="9">
        <v>6</v>
      </c>
      <c r="BX53" s="9">
        <v>0</v>
      </c>
      <c r="BY53" s="9">
        <v>4</v>
      </c>
      <c r="BZ53" s="9">
        <v>6</v>
      </c>
      <c r="CA53" s="9">
        <v>0</v>
      </c>
      <c r="CB53" s="9">
        <v>1.5</v>
      </c>
      <c r="CC53" s="9">
        <v>0</v>
      </c>
      <c r="CD53" s="9">
        <v>6</v>
      </c>
      <c r="CE53" s="9">
        <v>1.5</v>
      </c>
      <c r="CF53" s="11">
        <f t="shared" si="8"/>
        <v>38</v>
      </c>
      <c r="CG53" s="14">
        <f>CF53:CF56/1.5</f>
        <v>25.333333333333332</v>
      </c>
      <c r="CH53" s="14">
        <f t="shared" si="9"/>
        <v>28.877604166666664</v>
      </c>
    </row>
    <row r="54" spans="1:86" ht="47.25">
      <c r="A54" s="9">
        <v>48</v>
      </c>
      <c r="B54" s="17" t="s">
        <v>174</v>
      </c>
      <c r="C54" s="15" t="s">
        <v>237</v>
      </c>
      <c r="D54" s="9">
        <v>0</v>
      </c>
      <c r="E54" s="9">
        <v>0</v>
      </c>
      <c r="F54" s="9">
        <v>1</v>
      </c>
      <c r="G54" s="9">
        <v>0</v>
      </c>
      <c r="H54" s="9">
        <v>0</v>
      </c>
      <c r="I54" s="9">
        <v>1</v>
      </c>
      <c r="J54" s="9">
        <v>1</v>
      </c>
      <c r="K54" s="9">
        <v>0</v>
      </c>
      <c r="L54" s="9">
        <v>1</v>
      </c>
      <c r="M54" s="9">
        <v>0</v>
      </c>
      <c r="N54" s="9">
        <v>1</v>
      </c>
      <c r="O54" s="9">
        <v>1</v>
      </c>
      <c r="P54" s="9">
        <v>0</v>
      </c>
      <c r="Q54" s="9">
        <v>0</v>
      </c>
      <c r="R54" s="9">
        <v>0</v>
      </c>
      <c r="S54" s="9">
        <v>1</v>
      </c>
      <c r="T54" s="9">
        <v>0</v>
      </c>
      <c r="U54" s="9">
        <v>1</v>
      </c>
      <c r="V54" s="9">
        <v>0</v>
      </c>
      <c r="W54" s="9">
        <v>1</v>
      </c>
      <c r="X54" s="9">
        <v>0</v>
      </c>
      <c r="Y54" s="9">
        <v>0</v>
      </c>
      <c r="Z54" s="9">
        <v>0</v>
      </c>
      <c r="AA54" s="9">
        <v>0</v>
      </c>
      <c r="AB54" s="9">
        <v>1</v>
      </c>
      <c r="AC54" s="9">
        <v>0</v>
      </c>
      <c r="AD54" s="9">
        <v>0</v>
      </c>
      <c r="AE54" s="9">
        <v>1</v>
      </c>
      <c r="AF54" s="9">
        <v>0</v>
      </c>
      <c r="AG54" s="9">
        <v>1</v>
      </c>
      <c r="AH54" s="9">
        <v>1</v>
      </c>
      <c r="AI54" s="9">
        <v>1</v>
      </c>
      <c r="AJ54" s="9">
        <v>1</v>
      </c>
      <c r="AK54" s="9">
        <v>2</v>
      </c>
      <c r="AL54" s="9">
        <v>1</v>
      </c>
      <c r="AM54" s="9">
        <v>0</v>
      </c>
      <c r="AN54" s="9">
        <v>0</v>
      </c>
      <c r="AO54" s="9">
        <v>1</v>
      </c>
      <c r="AP54" s="9">
        <v>1</v>
      </c>
      <c r="AQ54" s="9">
        <v>2</v>
      </c>
      <c r="AR54" s="9">
        <v>0</v>
      </c>
      <c r="AS54" s="9">
        <v>0</v>
      </c>
      <c r="AT54" s="9">
        <v>3</v>
      </c>
      <c r="AU54" s="9">
        <v>1</v>
      </c>
      <c r="AV54" s="9">
        <v>0</v>
      </c>
      <c r="AW54" s="9">
        <v>1</v>
      </c>
      <c r="AX54" s="9">
        <v>0</v>
      </c>
      <c r="AY54" s="9">
        <v>2</v>
      </c>
      <c r="AZ54" s="9">
        <v>1</v>
      </c>
      <c r="BA54" s="9">
        <v>3</v>
      </c>
      <c r="BB54" s="9">
        <v>1.5</v>
      </c>
      <c r="BC54" s="9">
        <v>1.5</v>
      </c>
      <c r="BD54" s="9">
        <v>2</v>
      </c>
      <c r="BE54" s="9">
        <v>3.5</v>
      </c>
      <c r="BF54" s="9">
        <v>0</v>
      </c>
      <c r="BG54" s="9">
        <v>1.5</v>
      </c>
      <c r="BH54" s="9">
        <v>0</v>
      </c>
      <c r="BI54" s="9">
        <v>3</v>
      </c>
      <c r="BJ54" s="9">
        <v>0</v>
      </c>
      <c r="BK54" s="9">
        <v>1</v>
      </c>
      <c r="BL54" s="11">
        <f t="shared" si="7"/>
        <v>47</v>
      </c>
      <c r="BM54" s="14">
        <f>BL54:BL81/1.28</f>
        <v>36.71875</v>
      </c>
      <c r="BN54" s="9">
        <v>4</v>
      </c>
      <c r="BO54" s="9">
        <v>2</v>
      </c>
      <c r="BP54" s="9">
        <v>0</v>
      </c>
      <c r="BQ54" s="9">
        <v>0</v>
      </c>
      <c r="BR54" s="9">
        <v>0</v>
      </c>
      <c r="BS54" s="9">
        <v>0</v>
      </c>
      <c r="BT54" s="9">
        <v>2</v>
      </c>
      <c r="BU54" s="9">
        <v>3</v>
      </c>
      <c r="BV54" s="9">
        <v>1</v>
      </c>
      <c r="BW54" s="9">
        <v>5</v>
      </c>
      <c r="BX54" s="9">
        <v>6</v>
      </c>
      <c r="BY54" s="9">
        <v>5</v>
      </c>
      <c r="BZ54" s="9">
        <v>0</v>
      </c>
      <c r="CA54" s="9">
        <v>0</v>
      </c>
      <c r="CB54" s="9">
        <v>3</v>
      </c>
      <c r="CC54" s="9">
        <v>0</v>
      </c>
      <c r="CD54" s="9">
        <v>0</v>
      </c>
      <c r="CE54" s="9">
        <v>0</v>
      </c>
      <c r="CF54" s="11">
        <f t="shared" si="8"/>
        <v>31</v>
      </c>
      <c r="CG54" s="14">
        <f>CF54:CF81/1.5</f>
        <v>20.666666666666668</v>
      </c>
      <c r="CH54" s="14">
        <f t="shared" si="9"/>
        <v>28.692708333333336</v>
      </c>
    </row>
    <row r="55" spans="1:86" ht="63">
      <c r="A55" s="9">
        <v>49</v>
      </c>
      <c r="B55" s="17" t="s">
        <v>213</v>
      </c>
      <c r="C55" s="15" t="s">
        <v>265</v>
      </c>
      <c r="D55" s="9">
        <v>1</v>
      </c>
      <c r="E55" s="9">
        <v>0</v>
      </c>
      <c r="F55" s="9">
        <v>1</v>
      </c>
      <c r="G55" s="9">
        <v>0</v>
      </c>
      <c r="H55" s="9">
        <v>0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1</v>
      </c>
      <c r="P55" s="9">
        <v>0</v>
      </c>
      <c r="Q55" s="9">
        <v>1</v>
      </c>
      <c r="R55" s="9">
        <v>0</v>
      </c>
      <c r="S55" s="9">
        <v>0</v>
      </c>
      <c r="T55" s="9">
        <v>1</v>
      </c>
      <c r="U55" s="9">
        <v>1</v>
      </c>
      <c r="V55" s="9">
        <v>1</v>
      </c>
      <c r="W55" s="9">
        <v>1</v>
      </c>
      <c r="X55" s="9">
        <v>0</v>
      </c>
      <c r="Y55" s="9">
        <v>0</v>
      </c>
      <c r="Z55" s="9">
        <v>0</v>
      </c>
      <c r="AA55" s="9">
        <v>1</v>
      </c>
      <c r="AB55" s="9">
        <v>1</v>
      </c>
      <c r="AC55" s="9">
        <v>0</v>
      </c>
      <c r="AD55" s="9">
        <v>0</v>
      </c>
      <c r="AE55" s="9">
        <v>0</v>
      </c>
      <c r="AF55" s="9">
        <v>1</v>
      </c>
      <c r="AG55" s="9">
        <v>0</v>
      </c>
      <c r="AH55" s="9">
        <v>0</v>
      </c>
      <c r="AI55" s="9">
        <v>2</v>
      </c>
      <c r="AJ55" s="9">
        <v>0</v>
      </c>
      <c r="AK55" s="9">
        <v>2</v>
      </c>
      <c r="AL55" s="9">
        <v>0</v>
      </c>
      <c r="AM55" s="9">
        <v>0</v>
      </c>
      <c r="AN55" s="9">
        <v>0</v>
      </c>
      <c r="AO55" s="9">
        <v>3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1</v>
      </c>
      <c r="AW55" s="9">
        <v>1</v>
      </c>
      <c r="AX55" s="9">
        <v>0</v>
      </c>
      <c r="AY55" s="9">
        <v>2</v>
      </c>
      <c r="AZ55" s="9">
        <v>2</v>
      </c>
      <c r="BA55" s="9">
        <v>3</v>
      </c>
      <c r="BB55" s="9">
        <v>1.5</v>
      </c>
      <c r="BC55" s="9">
        <v>4.5</v>
      </c>
      <c r="BD55" s="9">
        <v>0.5</v>
      </c>
      <c r="BE55" s="9">
        <v>0</v>
      </c>
      <c r="BF55" s="9">
        <v>1</v>
      </c>
      <c r="BG55" s="9">
        <v>3.5</v>
      </c>
      <c r="BH55" s="9">
        <v>0</v>
      </c>
      <c r="BI55" s="9">
        <v>0.5</v>
      </c>
      <c r="BJ55" s="9">
        <v>0.5</v>
      </c>
      <c r="BK55" s="9">
        <v>1</v>
      </c>
      <c r="BL55" s="11">
        <f t="shared" si="7"/>
        <v>42</v>
      </c>
      <c r="BM55" s="14">
        <f>BL55:BL64/1.28</f>
        <v>32.8125</v>
      </c>
      <c r="BN55" s="9">
        <v>3</v>
      </c>
      <c r="BO55" s="9">
        <v>2</v>
      </c>
      <c r="BP55" s="9">
        <v>0</v>
      </c>
      <c r="BQ55" s="9">
        <v>0</v>
      </c>
      <c r="BR55" s="9">
        <v>0</v>
      </c>
      <c r="BS55" s="9">
        <v>0</v>
      </c>
      <c r="BT55" s="9">
        <v>4</v>
      </c>
      <c r="BU55" s="9">
        <v>2</v>
      </c>
      <c r="BV55" s="9">
        <v>4</v>
      </c>
      <c r="BW55" s="9">
        <v>5</v>
      </c>
      <c r="BX55" s="9">
        <v>8</v>
      </c>
      <c r="BY55" s="9">
        <v>1</v>
      </c>
      <c r="BZ55" s="9">
        <v>0</v>
      </c>
      <c r="CA55" s="9">
        <v>0</v>
      </c>
      <c r="CB55" s="9">
        <v>1.5</v>
      </c>
      <c r="CC55" s="9">
        <v>2</v>
      </c>
      <c r="CD55" s="9">
        <v>4</v>
      </c>
      <c r="CE55" s="9">
        <v>0</v>
      </c>
      <c r="CF55" s="11">
        <f t="shared" si="8"/>
        <v>36.5</v>
      </c>
      <c r="CG55" s="14">
        <f>CF55:CF64/1.5</f>
        <v>24.333333333333332</v>
      </c>
      <c r="CH55" s="14">
        <f t="shared" si="9"/>
        <v>28.572916666666664</v>
      </c>
    </row>
    <row r="56" spans="1:86" ht="63">
      <c r="A56" s="9">
        <v>50</v>
      </c>
      <c r="B56" s="17" t="s">
        <v>166</v>
      </c>
      <c r="C56" s="15" t="s">
        <v>239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9">
        <v>1</v>
      </c>
      <c r="V56" s="9">
        <v>1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2</v>
      </c>
      <c r="AJ56" s="9">
        <v>1</v>
      </c>
      <c r="AK56" s="9">
        <v>1</v>
      </c>
      <c r="AL56" s="9">
        <v>1</v>
      </c>
      <c r="AM56" s="9">
        <v>1</v>
      </c>
      <c r="AN56" s="9">
        <v>0</v>
      </c>
      <c r="AO56" s="9">
        <v>0</v>
      </c>
      <c r="AP56" s="9">
        <v>0</v>
      </c>
      <c r="AQ56" s="9">
        <v>1</v>
      </c>
      <c r="AR56" s="9">
        <v>0</v>
      </c>
      <c r="AS56" s="9">
        <v>0</v>
      </c>
      <c r="AT56" s="9">
        <v>3</v>
      </c>
      <c r="AU56" s="9">
        <v>0</v>
      </c>
      <c r="AV56" s="9">
        <v>0</v>
      </c>
      <c r="AW56" s="9">
        <v>2</v>
      </c>
      <c r="AX56" s="9">
        <v>0</v>
      </c>
      <c r="AY56" s="9">
        <v>3</v>
      </c>
      <c r="AZ56" s="9">
        <v>2</v>
      </c>
      <c r="BA56" s="9">
        <v>2</v>
      </c>
      <c r="BB56" s="9">
        <v>1</v>
      </c>
      <c r="BC56" s="9">
        <v>3.5</v>
      </c>
      <c r="BD56" s="9">
        <v>0</v>
      </c>
      <c r="BE56" s="9">
        <v>0</v>
      </c>
      <c r="BF56" s="9">
        <v>1</v>
      </c>
      <c r="BG56" s="9">
        <v>1.5</v>
      </c>
      <c r="BH56" s="9">
        <v>0.5</v>
      </c>
      <c r="BI56" s="9">
        <v>1</v>
      </c>
      <c r="BJ56" s="9">
        <v>0</v>
      </c>
      <c r="BK56" s="9">
        <v>0.5</v>
      </c>
      <c r="BL56" s="11">
        <f t="shared" si="7"/>
        <v>33</v>
      </c>
      <c r="BM56" s="14">
        <f>BL56:BL83/1.28</f>
        <v>25.78125</v>
      </c>
      <c r="BN56" s="9">
        <v>1</v>
      </c>
      <c r="BO56" s="9">
        <v>7</v>
      </c>
      <c r="BP56" s="9">
        <v>0</v>
      </c>
      <c r="BQ56" s="9">
        <v>0</v>
      </c>
      <c r="BR56" s="9">
        <v>0</v>
      </c>
      <c r="BS56" s="9">
        <v>0</v>
      </c>
      <c r="BT56" s="9">
        <v>6</v>
      </c>
      <c r="BU56" s="9">
        <v>5</v>
      </c>
      <c r="BV56" s="9">
        <v>1</v>
      </c>
      <c r="BW56" s="9">
        <v>4</v>
      </c>
      <c r="BX56" s="9">
        <v>0</v>
      </c>
      <c r="BY56" s="9">
        <v>3</v>
      </c>
      <c r="BZ56" s="9">
        <v>6</v>
      </c>
      <c r="CA56" s="9">
        <v>0</v>
      </c>
      <c r="CB56" s="9">
        <v>0</v>
      </c>
      <c r="CC56" s="9">
        <v>6</v>
      </c>
      <c r="CD56" s="9">
        <v>0</v>
      </c>
      <c r="CE56" s="9">
        <v>7.5</v>
      </c>
      <c r="CF56" s="11">
        <f t="shared" si="8"/>
        <v>46.5</v>
      </c>
      <c r="CG56" s="14">
        <f>CF56:CF83/1.5</f>
        <v>31</v>
      </c>
      <c r="CH56" s="14">
        <f t="shared" si="9"/>
        <v>28.390625</v>
      </c>
    </row>
    <row r="57" spans="1:86" ht="63">
      <c r="A57" s="9">
        <v>51</v>
      </c>
      <c r="B57" s="17" t="s">
        <v>202</v>
      </c>
      <c r="C57" s="15" t="s">
        <v>275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</v>
      </c>
      <c r="AD57" s="9">
        <v>0</v>
      </c>
      <c r="AE57" s="9">
        <v>0</v>
      </c>
      <c r="AF57" s="9">
        <v>1</v>
      </c>
      <c r="AG57" s="9">
        <v>1</v>
      </c>
      <c r="AH57" s="9">
        <v>1</v>
      </c>
      <c r="AI57" s="9">
        <v>1</v>
      </c>
      <c r="AJ57" s="9">
        <v>1</v>
      </c>
      <c r="AK57" s="9">
        <v>1</v>
      </c>
      <c r="AL57" s="9">
        <v>1</v>
      </c>
      <c r="AM57" s="9">
        <v>0</v>
      </c>
      <c r="AN57" s="9">
        <v>0</v>
      </c>
      <c r="AO57" s="9">
        <v>2</v>
      </c>
      <c r="AP57" s="9">
        <v>1</v>
      </c>
      <c r="AQ57" s="9">
        <v>1</v>
      </c>
      <c r="AR57" s="9">
        <v>0</v>
      </c>
      <c r="AS57" s="9">
        <v>0</v>
      </c>
      <c r="AT57" s="9">
        <v>3</v>
      </c>
      <c r="AU57" s="9">
        <v>1</v>
      </c>
      <c r="AV57" s="9">
        <v>0</v>
      </c>
      <c r="AW57" s="9">
        <v>0</v>
      </c>
      <c r="AX57" s="9">
        <v>0</v>
      </c>
      <c r="AY57" s="9">
        <v>1</v>
      </c>
      <c r="AZ57" s="9">
        <v>2</v>
      </c>
      <c r="BA57" s="9">
        <v>3</v>
      </c>
      <c r="BB57" s="9">
        <v>0.5</v>
      </c>
      <c r="BC57" s="9">
        <v>0.5</v>
      </c>
      <c r="BD57" s="9">
        <v>0.5</v>
      </c>
      <c r="BE57" s="9">
        <v>0.5</v>
      </c>
      <c r="BF57" s="9">
        <v>1</v>
      </c>
      <c r="BG57" s="9">
        <v>1.5</v>
      </c>
      <c r="BH57" s="9">
        <v>0.5</v>
      </c>
      <c r="BI57" s="9">
        <v>0.5</v>
      </c>
      <c r="BJ57" s="9">
        <v>1</v>
      </c>
      <c r="BK57" s="9">
        <v>1</v>
      </c>
      <c r="BL57" s="11">
        <f t="shared" si="7"/>
        <v>32.5</v>
      </c>
      <c r="BM57" s="14">
        <f>BL57:BL77/1.28</f>
        <v>25.390625</v>
      </c>
      <c r="BN57" s="9">
        <v>1</v>
      </c>
      <c r="BO57" s="9">
        <v>6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2</v>
      </c>
      <c r="BV57" s="9">
        <v>0</v>
      </c>
      <c r="BW57" s="9">
        <v>7</v>
      </c>
      <c r="BX57" s="9">
        <v>6</v>
      </c>
      <c r="BY57" s="9">
        <v>6</v>
      </c>
      <c r="BZ57" s="9">
        <v>6</v>
      </c>
      <c r="CA57" s="9">
        <v>0</v>
      </c>
      <c r="CB57" s="9">
        <v>3</v>
      </c>
      <c r="CC57" s="9">
        <v>6</v>
      </c>
      <c r="CD57" s="9">
        <v>4</v>
      </c>
      <c r="CE57" s="9">
        <v>0</v>
      </c>
      <c r="CF57" s="11">
        <f t="shared" si="8"/>
        <v>47</v>
      </c>
      <c r="CG57" s="14">
        <f>CF57:CF77/1.5</f>
        <v>31.333333333333332</v>
      </c>
      <c r="CH57" s="14">
        <f t="shared" si="9"/>
        <v>28.361979166666664</v>
      </c>
    </row>
    <row r="58" spans="1:86" ht="78.75">
      <c r="A58" s="9">
        <v>52</v>
      </c>
      <c r="B58" s="17" t="s">
        <v>150</v>
      </c>
      <c r="C58" s="15" t="s">
        <v>249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0</v>
      </c>
      <c r="L58" s="9">
        <v>1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1</v>
      </c>
      <c r="S58" s="9">
        <v>0</v>
      </c>
      <c r="T58" s="9">
        <v>1</v>
      </c>
      <c r="U58" s="9">
        <v>1</v>
      </c>
      <c r="V58" s="9">
        <v>1</v>
      </c>
      <c r="W58" s="9">
        <v>1</v>
      </c>
      <c r="X58" s="9">
        <v>0</v>
      </c>
      <c r="Y58" s="9">
        <v>0</v>
      </c>
      <c r="Z58" s="9">
        <v>0</v>
      </c>
      <c r="AA58" s="9">
        <v>1</v>
      </c>
      <c r="AB58" s="9">
        <v>1</v>
      </c>
      <c r="AC58" s="9">
        <v>0</v>
      </c>
      <c r="AD58" s="9">
        <v>0</v>
      </c>
      <c r="AE58" s="9">
        <v>0</v>
      </c>
      <c r="AF58" s="9">
        <v>0</v>
      </c>
      <c r="AG58" s="9">
        <v>1</v>
      </c>
      <c r="AH58" s="9">
        <v>1</v>
      </c>
      <c r="AI58" s="9">
        <v>2</v>
      </c>
      <c r="AJ58" s="9">
        <v>1</v>
      </c>
      <c r="AK58" s="9">
        <v>1</v>
      </c>
      <c r="AL58" s="9">
        <v>1</v>
      </c>
      <c r="AM58" s="9">
        <v>1</v>
      </c>
      <c r="AN58" s="9">
        <v>1</v>
      </c>
      <c r="AO58" s="9">
        <v>1</v>
      </c>
      <c r="AP58" s="9">
        <v>0</v>
      </c>
      <c r="AQ58" s="9">
        <v>2</v>
      </c>
      <c r="AR58" s="9">
        <v>1</v>
      </c>
      <c r="AS58" s="9">
        <v>0</v>
      </c>
      <c r="AT58" s="9">
        <v>1</v>
      </c>
      <c r="AU58" s="9">
        <v>0</v>
      </c>
      <c r="AV58" s="9">
        <v>1</v>
      </c>
      <c r="AW58" s="9">
        <v>2</v>
      </c>
      <c r="AX58" s="9">
        <v>0</v>
      </c>
      <c r="AY58" s="9">
        <v>1</v>
      </c>
      <c r="AZ58" s="9">
        <v>3</v>
      </c>
      <c r="BA58" s="9">
        <v>3</v>
      </c>
      <c r="BB58" s="9">
        <v>1</v>
      </c>
      <c r="BC58" s="9">
        <v>3.5</v>
      </c>
      <c r="BD58" s="9">
        <v>1</v>
      </c>
      <c r="BE58" s="9">
        <v>0</v>
      </c>
      <c r="BF58" s="9">
        <v>0</v>
      </c>
      <c r="BG58" s="9">
        <v>1.5</v>
      </c>
      <c r="BH58" s="9">
        <v>0</v>
      </c>
      <c r="BI58" s="9">
        <v>0.5</v>
      </c>
      <c r="BJ58" s="9">
        <v>0.5</v>
      </c>
      <c r="BK58" s="9">
        <v>2</v>
      </c>
      <c r="BL58" s="11">
        <f t="shared" si="7"/>
        <v>44</v>
      </c>
      <c r="BM58" s="14">
        <f>BL58:BL85/1.28</f>
        <v>34.375</v>
      </c>
      <c r="BN58" s="9">
        <v>0</v>
      </c>
      <c r="BO58" s="9">
        <v>2</v>
      </c>
      <c r="BP58" s="9">
        <v>0</v>
      </c>
      <c r="BQ58" s="9">
        <v>1</v>
      </c>
      <c r="BR58" s="9">
        <v>0</v>
      </c>
      <c r="BS58" s="9">
        <v>0</v>
      </c>
      <c r="BT58" s="9">
        <v>0</v>
      </c>
      <c r="BU58" s="9">
        <v>4</v>
      </c>
      <c r="BV58" s="9">
        <v>0</v>
      </c>
      <c r="BW58" s="9">
        <v>5</v>
      </c>
      <c r="BX58" s="9">
        <v>6</v>
      </c>
      <c r="BY58" s="9">
        <v>4</v>
      </c>
      <c r="BZ58" s="9">
        <v>0</v>
      </c>
      <c r="CA58" s="9">
        <v>0</v>
      </c>
      <c r="CB58" s="9">
        <v>1.5</v>
      </c>
      <c r="CC58" s="9">
        <v>4</v>
      </c>
      <c r="CD58" s="9">
        <v>6</v>
      </c>
      <c r="CE58" s="9">
        <v>0</v>
      </c>
      <c r="CF58" s="11">
        <f t="shared" si="8"/>
        <v>33.5</v>
      </c>
      <c r="CG58" s="14">
        <f>CF58:CF85/1.5</f>
        <v>22.333333333333332</v>
      </c>
      <c r="CH58" s="14">
        <f t="shared" si="9"/>
        <v>28.354166666666664</v>
      </c>
    </row>
    <row r="59" spans="1:86" ht="63">
      <c r="A59" s="9">
        <v>53</v>
      </c>
      <c r="B59" s="17" t="s">
        <v>198</v>
      </c>
      <c r="C59" s="15" t="s">
        <v>232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1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1</v>
      </c>
      <c r="AC59" s="9">
        <v>1</v>
      </c>
      <c r="AD59" s="9">
        <v>0</v>
      </c>
      <c r="AE59" s="9">
        <v>0</v>
      </c>
      <c r="AF59" s="9">
        <v>0</v>
      </c>
      <c r="AG59" s="9">
        <v>0</v>
      </c>
      <c r="AH59" s="9">
        <v>1</v>
      </c>
      <c r="AI59" s="9">
        <v>3</v>
      </c>
      <c r="AJ59" s="9">
        <v>1</v>
      </c>
      <c r="AK59" s="9">
        <v>2</v>
      </c>
      <c r="AL59" s="9">
        <v>0</v>
      </c>
      <c r="AM59" s="9">
        <v>0</v>
      </c>
      <c r="AN59" s="9">
        <v>0</v>
      </c>
      <c r="AO59" s="9">
        <v>1</v>
      </c>
      <c r="AP59" s="9">
        <v>1</v>
      </c>
      <c r="AQ59" s="9">
        <v>3</v>
      </c>
      <c r="AR59" s="9">
        <v>1</v>
      </c>
      <c r="AS59" s="9">
        <v>0</v>
      </c>
      <c r="AT59" s="9">
        <v>1</v>
      </c>
      <c r="AU59" s="9">
        <v>0</v>
      </c>
      <c r="AV59" s="9">
        <v>0</v>
      </c>
      <c r="AW59" s="9">
        <v>2</v>
      </c>
      <c r="AX59" s="9">
        <v>0</v>
      </c>
      <c r="AY59" s="9">
        <v>3</v>
      </c>
      <c r="AZ59" s="9">
        <v>2</v>
      </c>
      <c r="BA59" s="9">
        <v>2</v>
      </c>
      <c r="BB59" s="9">
        <v>0.5</v>
      </c>
      <c r="BC59" s="9">
        <v>2.5</v>
      </c>
      <c r="BD59" s="9">
        <v>1</v>
      </c>
      <c r="BE59" s="9">
        <v>0.5</v>
      </c>
      <c r="BF59" s="9">
        <v>0</v>
      </c>
      <c r="BG59" s="9">
        <v>1.5</v>
      </c>
      <c r="BH59" s="9">
        <v>0.5</v>
      </c>
      <c r="BI59" s="9">
        <v>2</v>
      </c>
      <c r="BJ59" s="9">
        <v>0</v>
      </c>
      <c r="BK59" s="9">
        <v>0.5</v>
      </c>
      <c r="BL59" s="11">
        <f t="shared" si="7"/>
        <v>37</v>
      </c>
      <c r="BM59" s="14">
        <f>BL59:BL83/1.28</f>
        <v>28.90625</v>
      </c>
      <c r="BN59" s="9">
        <v>4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6</v>
      </c>
      <c r="BU59" s="9">
        <v>3</v>
      </c>
      <c r="BV59" s="9">
        <v>0</v>
      </c>
      <c r="BW59" s="9">
        <v>4</v>
      </c>
      <c r="BX59" s="9">
        <v>7</v>
      </c>
      <c r="BY59" s="9">
        <v>4</v>
      </c>
      <c r="BZ59" s="9">
        <v>6</v>
      </c>
      <c r="CA59" s="9">
        <v>0</v>
      </c>
      <c r="CB59" s="9">
        <v>0</v>
      </c>
      <c r="CC59" s="9">
        <v>4</v>
      </c>
      <c r="CD59" s="9">
        <v>2</v>
      </c>
      <c r="CE59" s="9">
        <v>0</v>
      </c>
      <c r="CF59" s="11">
        <f t="shared" si="8"/>
        <v>40</v>
      </c>
      <c r="CG59" s="14">
        <f>CF59:CF83/1.5</f>
        <v>26.666666666666668</v>
      </c>
      <c r="CH59" s="14">
        <f t="shared" si="9"/>
        <v>27.786458333333336</v>
      </c>
    </row>
    <row r="60" spans="1:86" ht="63">
      <c r="A60" s="9">
        <v>54</v>
      </c>
      <c r="B60" s="17" t="s">
        <v>159</v>
      </c>
      <c r="C60" s="15" t="s">
        <v>234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1</v>
      </c>
      <c r="M60" s="9">
        <v>1</v>
      </c>
      <c r="N60" s="9">
        <v>1</v>
      </c>
      <c r="O60" s="9">
        <v>0</v>
      </c>
      <c r="P60" s="9">
        <v>1</v>
      </c>
      <c r="Q60" s="9">
        <v>1</v>
      </c>
      <c r="R60" s="9">
        <v>0</v>
      </c>
      <c r="S60" s="9">
        <v>0</v>
      </c>
      <c r="T60" s="9">
        <v>1</v>
      </c>
      <c r="U60" s="9">
        <v>1</v>
      </c>
      <c r="V60" s="9">
        <v>1</v>
      </c>
      <c r="W60" s="9">
        <v>0</v>
      </c>
      <c r="X60" s="9">
        <v>0</v>
      </c>
      <c r="Y60" s="9">
        <v>0</v>
      </c>
      <c r="Z60" s="9">
        <v>0</v>
      </c>
      <c r="AA60" s="9">
        <v>1</v>
      </c>
      <c r="AB60" s="9">
        <v>1</v>
      </c>
      <c r="AC60" s="9">
        <v>0</v>
      </c>
      <c r="AD60" s="9">
        <v>0</v>
      </c>
      <c r="AE60" s="9">
        <v>1</v>
      </c>
      <c r="AF60" s="9">
        <v>0</v>
      </c>
      <c r="AG60" s="9">
        <v>0</v>
      </c>
      <c r="AH60" s="9">
        <v>1</v>
      </c>
      <c r="AI60" s="9">
        <v>1</v>
      </c>
      <c r="AJ60" s="9">
        <v>1</v>
      </c>
      <c r="AK60" s="9">
        <v>1</v>
      </c>
      <c r="AL60" s="9">
        <v>2</v>
      </c>
      <c r="AM60" s="9">
        <v>0</v>
      </c>
      <c r="AN60" s="9">
        <v>0</v>
      </c>
      <c r="AO60" s="9">
        <v>0</v>
      </c>
      <c r="AP60" s="9">
        <v>0</v>
      </c>
      <c r="AQ60" s="9">
        <v>1</v>
      </c>
      <c r="AR60" s="9">
        <v>0</v>
      </c>
      <c r="AS60" s="9">
        <v>0</v>
      </c>
      <c r="AT60" s="9">
        <v>1</v>
      </c>
      <c r="AU60" s="9">
        <v>0</v>
      </c>
      <c r="AV60" s="9">
        <v>2</v>
      </c>
      <c r="AW60" s="9">
        <v>0</v>
      </c>
      <c r="AX60" s="9">
        <v>1</v>
      </c>
      <c r="AY60" s="9">
        <v>1</v>
      </c>
      <c r="AZ60" s="9">
        <v>2</v>
      </c>
      <c r="BA60" s="9">
        <v>3</v>
      </c>
      <c r="BB60" s="9">
        <v>1</v>
      </c>
      <c r="BC60" s="9">
        <v>1</v>
      </c>
      <c r="BD60" s="9">
        <v>1</v>
      </c>
      <c r="BE60" s="9">
        <v>0</v>
      </c>
      <c r="BF60" s="9">
        <v>3</v>
      </c>
      <c r="BG60" s="9">
        <v>2.5</v>
      </c>
      <c r="BH60" s="9">
        <v>0.5</v>
      </c>
      <c r="BI60" s="9">
        <v>1</v>
      </c>
      <c r="BJ60" s="9">
        <v>0.5</v>
      </c>
      <c r="BK60" s="9">
        <v>1</v>
      </c>
      <c r="BL60" s="11">
        <f t="shared" si="7"/>
        <v>40.5</v>
      </c>
      <c r="BM60" s="14">
        <f>BL60:BL86/1.28</f>
        <v>31.640625</v>
      </c>
      <c r="BN60" s="9">
        <v>3</v>
      </c>
      <c r="BO60" s="9">
        <v>2</v>
      </c>
      <c r="BP60" s="9">
        <v>0</v>
      </c>
      <c r="BQ60" s="9">
        <v>0</v>
      </c>
      <c r="BR60" s="9">
        <v>0</v>
      </c>
      <c r="BS60" s="9">
        <v>0</v>
      </c>
      <c r="BT60" s="9">
        <v>2</v>
      </c>
      <c r="BU60" s="9">
        <v>7</v>
      </c>
      <c r="BV60" s="9">
        <v>0</v>
      </c>
      <c r="BW60" s="9">
        <v>5</v>
      </c>
      <c r="BX60" s="9">
        <v>0</v>
      </c>
      <c r="BY60" s="9">
        <v>3</v>
      </c>
      <c r="BZ60" s="9">
        <v>6</v>
      </c>
      <c r="CA60" s="9">
        <v>0</v>
      </c>
      <c r="CB60" s="9">
        <v>0</v>
      </c>
      <c r="CC60" s="9">
        <v>4</v>
      </c>
      <c r="CD60" s="9">
        <v>2</v>
      </c>
      <c r="CE60" s="9">
        <v>1.5</v>
      </c>
      <c r="CF60" s="11">
        <f t="shared" si="8"/>
        <v>35.5</v>
      </c>
      <c r="CG60" s="14">
        <f>CF60:CF86/1.5</f>
        <v>23.666666666666668</v>
      </c>
      <c r="CH60" s="14">
        <f t="shared" si="9"/>
        <v>27.653645833333336</v>
      </c>
    </row>
    <row r="61" spans="1:86" ht="63">
      <c r="A61" s="9">
        <v>55</v>
      </c>
      <c r="B61" s="17" t="s">
        <v>151</v>
      </c>
      <c r="C61" s="15" t="s">
        <v>269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v>1</v>
      </c>
      <c r="O61" s="9">
        <v>0</v>
      </c>
      <c r="P61" s="9">
        <v>1</v>
      </c>
      <c r="Q61" s="9">
        <v>1</v>
      </c>
      <c r="R61" s="9">
        <v>0</v>
      </c>
      <c r="S61" s="9">
        <v>0</v>
      </c>
      <c r="T61" s="9">
        <v>1</v>
      </c>
      <c r="U61" s="9">
        <v>1</v>
      </c>
      <c r="V61" s="9">
        <v>1</v>
      </c>
      <c r="W61" s="9">
        <v>0</v>
      </c>
      <c r="X61" s="9">
        <v>0</v>
      </c>
      <c r="Y61" s="9">
        <v>0</v>
      </c>
      <c r="Z61" s="9">
        <v>0</v>
      </c>
      <c r="AA61" s="9">
        <v>1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1</v>
      </c>
      <c r="AI61" s="9">
        <v>1</v>
      </c>
      <c r="AJ61" s="9">
        <v>1</v>
      </c>
      <c r="AK61" s="9">
        <v>1</v>
      </c>
      <c r="AL61" s="9">
        <v>1</v>
      </c>
      <c r="AM61" s="9">
        <v>1</v>
      </c>
      <c r="AN61" s="9">
        <v>1</v>
      </c>
      <c r="AO61" s="9">
        <v>2</v>
      </c>
      <c r="AP61" s="9">
        <v>1</v>
      </c>
      <c r="AQ61" s="9">
        <v>3</v>
      </c>
      <c r="AR61" s="9">
        <v>0</v>
      </c>
      <c r="AS61" s="9">
        <v>0</v>
      </c>
      <c r="AT61" s="9">
        <v>1</v>
      </c>
      <c r="AU61" s="9">
        <v>0</v>
      </c>
      <c r="AV61" s="9">
        <v>0</v>
      </c>
      <c r="AW61" s="9">
        <v>0</v>
      </c>
      <c r="AX61" s="9">
        <v>0</v>
      </c>
      <c r="AY61" s="9">
        <v>1</v>
      </c>
      <c r="AZ61" s="9">
        <v>1</v>
      </c>
      <c r="BA61" s="9">
        <v>3</v>
      </c>
      <c r="BB61" s="9">
        <v>1.5</v>
      </c>
      <c r="BC61" s="9">
        <v>2.5</v>
      </c>
      <c r="BD61" s="9">
        <v>1</v>
      </c>
      <c r="BE61" s="9">
        <v>1.5</v>
      </c>
      <c r="BF61" s="9">
        <v>2.5</v>
      </c>
      <c r="BG61" s="9">
        <v>1.5</v>
      </c>
      <c r="BH61" s="9">
        <v>0</v>
      </c>
      <c r="BI61" s="9">
        <v>3</v>
      </c>
      <c r="BJ61" s="9">
        <v>1</v>
      </c>
      <c r="BK61" s="9">
        <v>0.5</v>
      </c>
      <c r="BL61" s="11">
        <f t="shared" si="7"/>
        <v>42</v>
      </c>
      <c r="BM61" s="14">
        <f>BL61:BL86/1.28</f>
        <v>32.8125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6</v>
      </c>
      <c r="BU61" s="9">
        <v>4</v>
      </c>
      <c r="BV61" s="9">
        <v>1</v>
      </c>
      <c r="BW61" s="9">
        <v>5</v>
      </c>
      <c r="BX61" s="9">
        <v>8</v>
      </c>
      <c r="BY61" s="9">
        <v>3</v>
      </c>
      <c r="BZ61" s="9">
        <v>0</v>
      </c>
      <c r="CA61" s="9">
        <v>0</v>
      </c>
      <c r="CB61" s="9">
        <v>1.5</v>
      </c>
      <c r="CC61" s="9">
        <v>0</v>
      </c>
      <c r="CD61" s="9">
        <v>2</v>
      </c>
      <c r="CE61" s="9">
        <v>3</v>
      </c>
      <c r="CF61" s="11">
        <f t="shared" si="8"/>
        <v>33.5</v>
      </c>
      <c r="CG61" s="14">
        <f>CF61:CF86/1.5</f>
        <v>22.333333333333332</v>
      </c>
      <c r="CH61" s="14">
        <f t="shared" si="9"/>
        <v>27.572916666666664</v>
      </c>
    </row>
    <row r="62" spans="1:86" ht="78.75">
      <c r="A62" s="9">
        <v>56</v>
      </c>
      <c r="B62" s="17" t="s">
        <v>208</v>
      </c>
      <c r="C62" s="15" t="s">
        <v>249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1</v>
      </c>
      <c r="J62" s="9">
        <v>1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1</v>
      </c>
      <c r="R62" s="9">
        <v>0</v>
      </c>
      <c r="S62" s="9">
        <v>0</v>
      </c>
      <c r="T62" s="9">
        <v>0</v>
      </c>
      <c r="U62" s="9">
        <v>0</v>
      </c>
      <c r="V62" s="9">
        <v>1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1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1</v>
      </c>
      <c r="AJ62" s="9">
        <v>2</v>
      </c>
      <c r="AK62" s="9">
        <v>0</v>
      </c>
      <c r="AL62" s="9">
        <v>1</v>
      </c>
      <c r="AM62" s="9">
        <v>1</v>
      </c>
      <c r="AN62" s="9">
        <v>1</v>
      </c>
      <c r="AO62" s="9">
        <v>2</v>
      </c>
      <c r="AP62" s="9">
        <v>1</v>
      </c>
      <c r="AQ62" s="9">
        <v>3</v>
      </c>
      <c r="AR62" s="9">
        <v>1</v>
      </c>
      <c r="AS62" s="9">
        <v>2</v>
      </c>
      <c r="AT62" s="9">
        <v>1</v>
      </c>
      <c r="AU62" s="9">
        <v>1</v>
      </c>
      <c r="AV62" s="9">
        <v>2</v>
      </c>
      <c r="AW62" s="9">
        <v>2</v>
      </c>
      <c r="AX62" s="9">
        <v>0</v>
      </c>
      <c r="AY62" s="9">
        <v>0</v>
      </c>
      <c r="AZ62" s="9">
        <v>1</v>
      </c>
      <c r="BA62" s="9">
        <v>3</v>
      </c>
      <c r="BB62" s="9">
        <v>1</v>
      </c>
      <c r="BC62" s="9">
        <v>3.5</v>
      </c>
      <c r="BD62" s="9">
        <v>1</v>
      </c>
      <c r="BE62" s="9">
        <v>0</v>
      </c>
      <c r="BF62" s="9">
        <v>1</v>
      </c>
      <c r="BG62" s="9">
        <v>2</v>
      </c>
      <c r="BH62" s="9">
        <v>1</v>
      </c>
      <c r="BI62" s="9">
        <v>1</v>
      </c>
      <c r="BJ62" s="9">
        <v>0</v>
      </c>
      <c r="BK62" s="9">
        <v>1</v>
      </c>
      <c r="BL62" s="11">
        <f t="shared" si="7"/>
        <v>41.5</v>
      </c>
      <c r="BM62" s="14">
        <f>BL62:BL76/1.28</f>
        <v>32.421875</v>
      </c>
      <c r="BN62" s="9">
        <v>5</v>
      </c>
      <c r="BO62" s="9">
        <v>6</v>
      </c>
      <c r="BP62" s="9">
        <v>0</v>
      </c>
      <c r="BQ62" s="9">
        <v>0</v>
      </c>
      <c r="BR62" s="9">
        <v>0</v>
      </c>
      <c r="BS62" s="9">
        <v>0</v>
      </c>
      <c r="BT62" s="9">
        <v>2</v>
      </c>
      <c r="BU62" s="9">
        <v>6</v>
      </c>
      <c r="BV62" s="9">
        <v>1</v>
      </c>
      <c r="BW62" s="9">
        <v>4</v>
      </c>
      <c r="BX62" s="9">
        <v>0</v>
      </c>
      <c r="BY62" s="9">
        <v>3</v>
      </c>
      <c r="BZ62" s="9">
        <v>0</v>
      </c>
      <c r="CA62" s="9">
        <v>2</v>
      </c>
      <c r="CB62" s="9">
        <v>3</v>
      </c>
      <c r="CC62" s="9">
        <v>0</v>
      </c>
      <c r="CD62" s="9">
        <v>2</v>
      </c>
      <c r="CE62" s="9">
        <v>0</v>
      </c>
      <c r="CF62" s="11">
        <f t="shared" si="8"/>
        <v>34</v>
      </c>
      <c r="CG62" s="14">
        <f>CF62:CF76/1.5</f>
        <v>22.666666666666668</v>
      </c>
      <c r="CH62" s="14">
        <f t="shared" si="9"/>
        <v>27.544270833333336</v>
      </c>
    </row>
    <row r="63" spans="1:86" ht="78.75">
      <c r="A63" s="9">
        <v>57</v>
      </c>
      <c r="B63" s="17" t="s">
        <v>165</v>
      </c>
      <c r="C63" s="15" t="s">
        <v>224</v>
      </c>
      <c r="D63" s="9">
        <v>0</v>
      </c>
      <c r="E63" s="9">
        <v>1</v>
      </c>
      <c r="F63" s="9">
        <v>1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1</v>
      </c>
      <c r="V63" s="9">
        <v>0</v>
      </c>
      <c r="W63" s="9">
        <v>0</v>
      </c>
      <c r="X63" s="9">
        <v>0</v>
      </c>
      <c r="Y63" s="9">
        <v>1</v>
      </c>
      <c r="Z63" s="9">
        <v>0</v>
      </c>
      <c r="AA63" s="9">
        <v>0</v>
      </c>
      <c r="AB63" s="9">
        <v>0</v>
      </c>
      <c r="AC63" s="9">
        <v>0</v>
      </c>
      <c r="AD63" s="9">
        <v>1</v>
      </c>
      <c r="AE63" s="9">
        <v>1</v>
      </c>
      <c r="AF63" s="9">
        <v>0</v>
      </c>
      <c r="AG63" s="9">
        <v>1</v>
      </c>
      <c r="AH63" s="9">
        <v>0</v>
      </c>
      <c r="AI63" s="9">
        <v>2</v>
      </c>
      <c r="AJ63" s="9">
        <v>0</v>
      </c>
      <c r="AK63" s="9">
        <v>2</v>
      </c>
      <c r="AL63" s="9">
        <v>1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1</v>
      </c>
      <c r="AS63" s="9">
        <v>1</v>
      </c>
      <c r="AT63" s="9">
        <v>0</v>
      </c>
      <c r="AU63" s="9">
        <v>2</v>
      </c>
      <c r="AV63" s="9">
        <v>1</v>
      </c>
      <c r="AW63" s="9">
        <v>0</v>
      </c>
      <c r="AX63" s="9">
        <v>3</v>
      </c>
      <c r="AY63" s="9">
        <v>3</v>
      </c>
      <c r="AZ63" s="9">
        <v>1</v>
      </c>
      <c r="BA63" s="9">
        <v>2</v>
      </c>
      <c r="BB63" s="9">
        <v>1</v>
      </c>
      <c r="BC63" s="9">
        <v>2</v>
      </c>
      <c r="BD63" s="9">
        <v>0</v>
      </c>
      <c r="BE63" s="9">
        <v>0.5</v>
      </c>
      <c r="BF63" s="9">
        <v>1</v>
      </c>
      <c r="BG63" s="9">
        <v>1</v>
      </c>
      <c r="BH63" s="9">
        <v>0.5</v>
      </c>
      <c r="BI63" s="9">
        <v>0</v>
      </c>
      <c r="BJ63" s="9">
        <v>0</v>
      </c>
      <c r="BK63" s="9">
        <v>1</v>
      </c>
      <c r="BL63" s="11">
        <f t="shared" si="7"/>
        <v>35</v>
      </c>
      <c r="BM63" s="14">
        <f>BL63:BL86/1.28</f>
        <v>27.34375</v>
      </c>
      <c r="BN63" s="9">
        <v>7</v>
      </c>
      <c r="BO63" s="9">
        <v>2</v>
      </c>
      <c r="BP63" s="9">
        <v>0</v>
      </c>
      <c r="BQ63" s="9">
        <v>0</v>
      </c>
      <c r="BR63" s="9">
        <v>0</v>
      </c>
      <c r="BS63" s="9">
        <v>0</v>
      </c>
      <c r="BT63" s="9">
        <v>2</v>
      </c>
      <c r="BU63" s="9">
        <v>3</v>
      </c>
      <c r="BV63" s="9">
        <v>1</v>
      </c>
      <c r="BW63" s="9">
        <v>4</v>
      </c>
      <c r="BX63" s="9">
        <v>0</v>
      </c>
      <c r="BY63" s="9">
        <v>6</v>
      </c>
      <c r="BZ63" s="9">
        <v>6</v>
      </c>
      <c r="CA63" s="9">
        <v>0</v>
      </c>
      <c r="CB63" s="9">
        <v>1.5</v>
      </c>
      <c r="CC63" s="9">
        <v>4</v>
      </c>
      <c r="CD63" s="9">
        <v>0</v>
      </c>
      <c r="CE63" s="9">
        <v>3</v>
      </c>
      <c r="CF63" s="11">
        <f t="shared" si="8"/>
        <v>39.5</v>
      </c>
      <c r="CG63" s="14">
        <f>CF63:CF86/1.5</f>
        <v>26.333333333333332</v>
      </c>
      <c r="CH63" s="14">
        <f t="shared" si="9"/>
        <v>26.838541666666664</v>
      </c>
    </row>
    <row r="64" spans="1:86" ht="47.25">
      <c r="A64" s="9">
        <v>58</v>
      </c>
      <c r="B64" s="17" t="s">
        <v>186</v>
      </c>
      <c r="C64" s="15" t="s">
        <v>254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1</v>
      </c>
      <c r="M64" s="9">
        <v>1</v>
      </c>
      <c r="N64" s="9">
        <v>0</v>
      </c>
      <c r="O64" s="9">
        <v>1</v>
      </c>
      <c r="P64" s="9">
        <v>0</v>
      </c>
      <c r="Q64" s="9">
        <v>0</v>
      </c>
      <c r="R64" s="9">
        <v>1</v>
      </c>
      <c r="S64" s="9">
        <v>1</v>
      </c>
      <c r="T64" s="9">
        <v>1</v>
      </c>
      <c r="U64" s="9">
        <v>0</v>
      </c>
      <c r="V64" s="9">
        <v>1</v>
      </c>
      <c r="W64" s="9">
        <v>1</v>
      </c>
      <c r="X64" s="9">
        <v>0</v>
      </c>
      <c r="Y64" s="9">
        <v>0</v>
      </c>
      <c r="Z64" s="9">
        <v>0</v>
      </c>
      <c r="AA64" s="9">
        <v>0</v>
      </c>
      <c r="AB64" s="9">
        <v>1</v>
      </c>
      <c r="AC64" s="9">
        <v>1</v>
      </c>
      <c r="AD64" s="9">
        <v>0</v>
      </c>
      <c r="AE64" s="9">
        <v>1</v>
      </c>
      <c r="AF64" s="9">
        <v>0</v>
      </c>
      <c r="AG64" s="9">
        <v>0</v>
      </c>
      <c r="AH64" s="9">
        <v>1</v>
      </c>
      <c r="AI64" s="9">
        <v>2</v>
      </c>
      <c r="AJ64" s="9">
        <v>0</v>
      </c>
      <c r="AK64" s="9">
        <v>1</v>
      </c>
      <c r="AL64" s="9">
        <v>0</v>
      </c>
      <c r="AM64" s="9">
        <v>0</v>
      </c>
      <c r="AN64" s="9">
        <v>1</v>
      </c>
      <c r="AO64" s="9">
        <v>3</v>
      </c>
      <c r="AP64" s="9">
        <v>1</v>
      </c>
      <c r="AQ64" s="9">
        <v>1</v>
      </c>
      <c r="AR64" s="9">
        <v>0</v>
      </c>
      <c r="AS64" s="9">
        <v>1</v>
      </c>
      <c r="AT64" s="9">
        <v>1</v>
      </c>
      <c r="AU64" s="9">
        <v>0</v>
      </c>
      <c r="AV64" s="9">
        <v>0</v>
      </c>
      <c r="AW64" s="9">
        <v>3</v>
      </c>
      <c r="AX64" s="9">
        <v>0</v>
      </c>
      <c r="AY64" s="9">
        <v>0</v>
      </c>
      <c r="AZ64" s="9">
        <v>2</v>
      </c>
      <c r="BA64" s="9">
        <v>2</v>
      </c>
      <c r="BB64" s="9">
        <v>1</v>
      </c>
      <c r="BC64" s="9">
        <v>1.5</v>
      </c>
      <c r="BD64" s="9">
        <v>0.5</v>
      </c>
      <c r="BE64" s="9">
        <v>0.5</v>
      </c>
      <c r="BF64" s="9">
        <v>3</v>
      </c>
      <c r="BG64" s="9">
        <v>1.5</v>
      </c>
      <c r="BH64" s="9">
        <v>0</v>
      </c>
      <c r="BI64" s="9">
        <v>2</v>
      </c>
      <c r="BJ64" s="9">
        <v>0</v>
      </c>
      <c r="BK64" s="9">
        <v>1</v>
      </c>
      <c r="BL64" s="11">
        <f t="shared" si="7"/>
        <v>42</v>
      </c>
      <c r="BM64" s="14">
        <f>BL64:BL86/1.28</f>
        <v>32.8125</v>
      </c>
      <c r="BN64" s="9">
        <v>3</v>
      </c>
      <c r="BO64" s="9">
        <v>4</v>
      </c>
      <c r="BP64" s="9">
        <v>0</v>
      </c>
      <c r="BQ64" s="9">
        <v>0</v>
      </c>
      <c r="BR64" s="9">
        <v>0</v>
      </c>
      <c r="BS64" s="9">
        <v>0</v>
      </c>
      <c r="BT64" s="9">
        <v>2</v>
      </c>
      <c r="BU64" s="9">
        <v>4</v>
      </c>
      <c r="BV64" s="9">
        <v>2</v>
      </c>
      <c r="BW64" s="9">
        <v>5</v>
      </c>
      <c r="BX64" s="9">
        <v>0</v>
      </c>
      <c r="BY64" s="9">
        <v>3</v>
      </c>
      <c r="BZ64" s="9">
        <v>0</v>
      </c>
      <c r="CA64" s="9">
        <v>0</v>
      </c>
      <c r="CB64" s="9">
        <v>0</v>
      </c>
      <c r="CC64" s="9">
        <v>6</v>
      </c>
      <c r="CD64" s="9">
        <v>2</v>
      </c>
      <c r="CE64" s="9">
        <v>0</v>
      </c>
      <c r="CF64" s="11">
        <f t="shared" si="8"/>
        <v>31</v>
      </c>
      <c r="CG64" s="14">
        <f>CF64:CF86/1.5</f>
        <v>20.666666666666668</v>
      </c>
      <c r="CH64" s="14">
        <f t="shared" si="9"/>
        <v>26.739583333333336</v>
      </c>
    </row>
    <row r="65" spans="1:86" ht="47.25">
      <c r="A65" s="9">
        <v>59</v>
      </c>
      <c r="B65" s="17" t="s">
        <v>163</v>
      </c>
      <c r="C65" s="17" t="s">
        <v>229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9">
        <v>1</v>
      </c>
      <c r="K65" s="9">
        <v>0</v>
      </c>
      <c r="L65" s="9">
        <v>1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1</v>
      </c>
      <c r="V65" s="9">
        <v>1</v>
      </c>
      <c r="W65" s="9">
        <v>0</v>
      </c>
      <c r="X65" s="9">
        <v>1</v>
      </c>
      <c r="Y65" s="9">
        <v>1</v>
      </c>
      <c r="Z65" s="9">
        <v>0</v>
      </c>
      <c r="AA65" s="9">
        <v>1</v>
      </c>
      <c r="AB65" s="9">
        <v>1</v>
      </c>
      <c r="AC65" s="9">
        <v>1</v>
      </c>
      <c r="AD65" s="9">
        <v>1</v>
      </c>
      <c r="AE65" s="9">
        <v>0</v>
      </c>
      <c r="AF65" s="9">
        <v>1</v>
      </c>
      <c r="AG65" s="9">
        <v>0</v>
      </c>
      <c r="AH65" s="9">
        <v>1</v>
      </c>
      <c r="AI65" s="9">
        <v>1</v>
      </c>
      <c r="AJ65" s="9">
        <v>2</v>
      </c>
      <c r="AK65" s="9">
        <v>1</v>
      </c>
      <c r="AL65" s="9">
        <v>0</v>
      </c>
      <c r="AM65" s="9">
        <v>1</v>
      </c>
      <c r="AN65" s="9">
        <v>3</v>
      </c>
      <c r="AO65" s="9">
        <v>1</v>
      </c>
      <c r="AP65" s="9">
        <v>0</v>
      </c>
      <c r="AQ65" s="9">
        <v>2</v>
      </c>
      <c r="AR65" s="9">
        <v>1</v>
      </c>
      <c r="AS65" s="9">
        <v>0</v>
      </c>
      <c r="AT65" s="9">
        <v>3</v>
      </c>
      <c r="AU65" s="9">
        <v>2</v>
      </c>
      <c r="AV65" s="9">
        <v>0</v>
      </c>
      <c r="AW65" s="9">
        <v>0</v>
      </c>
      <c r="AX65" s="9">
        <v>0</v>
      </c>
      <c r="AY65" s="9">
        <v>1</v>
      </c>
      <c r="AZ65" s="9">
        <v>3</v>
      </c>
      <c r="BA65" s="9">
        <v>3</v>
      </c>
      <c r="BB65" s="9">
        <v>0.5</v>
      </c>
      <c r="BC65" s="9">
        <v>2.5</v>
      </c>
      <c r="BD65" s="9">
        <v>1</v>
      </c>
      <c r="BE65" s="9">
        <v>0.5</v>
      </c>
      <c r="BF65" s="9">
        <v>1</v>
      </c>
      <c r="BG65" s="9">
        <v>2</v>
      </c>
      <c r="BH65" s="9">
        <v>1</v>
      </c>
      <c r="BI65" s="9">
        <v>1.5</v>
      </c>
      <c r="BJ65" s="9">
        <v>1</v>
      </c>
      <c r="BK65" s="9">
        <v>1.5</v>
      </c>
      <c r="BL65" s="11">
        <f t="shared" si="7"/>
        <v>49.5</v>
      </c>
      <c r="BM65" s="14">
        <f>BL65:BL86/1.28</f>
        <v>38.671875</v>
      </c>
      <c r="BN65" s="9">
        <v>3</v>
      </c>
      <c r="BO65" s="9">
        <v>4</v>
      </c>
      <c r="BP65" s="9">
        <v>0</v>
      </c>
      <c r="BQ65" s="9">
        <v>0</v>
      </c>
      <c r="BR65" s="9">
        <v>0</v>
      </c>
      <c r="BS65" s="9">
        <v>0</v>
      </c>
      <c r="BT65" s="9">
        <v>2</v>
      </c>
      <c r="BU65" s="9">
        <v>3</v>
      </c>
      <c r="BV65" s="9">
        <v>1</v>
      </c>
      <c r="BW65" s="9">
        <v>4</v>
      </c>
      <c r="BX65" s="9">
        <v>0</v>
      </c>
      <c r="BY65" s="9">
        <v>5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11">
        <f t="shared" si="8"/>
        <v>22</v>
      </c>
      <c r="CG65" s="14">
        <f>CF65:CF86/1.5</f>
        <v>14.666666666666666</v>
      </c>
      <c r="CH65" s="14">
        <f t="shared" si="9"/>
        <v>26.669270833333332</v>
      </c>
    </row>
    <row r="66" spans="1:86" ht="47.25">
      <c r="A66" s="9">
        <v>60</v>
      </c>
      <c r="B66" s="17" t="s">
        <v>188</v>
      </c>
      <c r="C66" s="15" t="s">
        <v>237</v>
      </c>
      <c r="D66" s="9">
        <v>0</v>
      </c>
      <c r="E66" s="9">
        <v>0</v>
      </c>
      <c r="F66" s="9">
        <v>1</v>
      </c>
      <c r="G66" s="9">
        <v>0</v>
      </c>
      <c r="H66" s="9">
        <v>1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1</v>
      </c>
      <c r="P66" s="9">
        <v>0</v>
      </c>
      <c r="Q66" s="9">
        <v>0</v>
      </c>
      <c r="R66" s="9">
        <v>0</v>
      </c>
      <c r="S66" s="9">
        <v>0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0</v>
      </c>
      <c r="AA66" s="9">
        <v>0</v>
      </c>
      <c r="AB66" s="9">
        <v>1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1</v>
      </c>
      <c r="AJ66" s="9">
        <v>2</v>
      </c>
      <c r="AK66" s="9">
        <v>1</v>
      </c>
      <c r="AL66" s="9">
        <v>1</v>
      </c>
      <c r="AM66" s="9">
        <v>2</v>
      </c>
      <c r="AN66" s="9">
        <v>0</v>
      </c>
      <c r="AO66" s="9">
        <v>1</v>
      </c>
      <c r="AP66" s="9">
        <v>2</v>
      </c>
      <c r="AQ66" s="9">
        <v>0</v>
      </c>
      <c r="AR66" s="9">
        <v>3</v>
      </c>
      <c r="AS66" s="9">
        <v>0</v>
      </c>
      <c r="AT66" s="9">
        <v>3</v>
      </c>
      <c r="AU66" s="9">
        <v>1</v>
      </c>
      <c r="AV66" s="9">
        <v>0</v>
      </c>
      <c r="AW66" s="9">
        <v>0</v>
      </c>
      <c r="AX66" s="9">
        <v>0</v>
      </c>
      <c r="AY66" s="9">
        <v>0</v>
      </c>
      <c r="AZ66" s="9">
        <v>1</v>
      </c>
      <c r="BA66" s="9">
        <v>3</v>
      </c>
      <c r="BB66" s="9">
        <v>1</v>
      </c>
      <c r="BC66" s="9">
        <v>2</v>
      </c>
      <c r="BD66" s="9">
        <v>0.5</v>
      </c>
      <c r="BE66" s="9">
        <v>0.5</v>
      </c>
      <c r="BF66" s="9">
        <v>3</v>
      </c>
      <c r="BG66" s="9">
        <v>1.5</v>
      </c>
      <c r="BH66" s="9">
        <v>1</v>
      </c>
      <c r="BI66" s="9">
        <v>3</v>
      </c>
      <c r="BJ66" s="9">
        <v>0.5</v>
      </c>
      <c r="BK66" s="9">
        <v>1.5</v>
      </c>
      <c r="BL66" s="11">
        <f t="shared" si="7"/>
        <v>46.5</v>
      </c>
      <c r="BM66" s="14">
        <f>BL66:BL86/1.28</f>
        <v>36.328125</v>
      </c>
      <c r="BN66" s="9">
        <v>5</v>
      </c>
      <c r="BO66" s="9">
        <v>1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3</v>
      </c>
      <c r="BV66" s="9">
        <v>0</v>
      </c>
      <c r="BW66" s="9">
        <v>5</v>
      </c>
      <c r="BX66" s="9">
        <v>0</v>
      </c>
      <c r="BY66" s="9">
        <v>4</v>
      </c>
      <c r="BZ66" s="9">
        <v>0</v>
      </c>
      <c r="CA66" s="9">
        <v>0</v>
      </c>
      <c r="CB66" s="9">
        <v>0</v>
      </c>
      <c r="CC66" s="9">
        <v>4</v>
      </c>
      <c r="CD66" s="9">
        <v>2</v>
      </c>
      <c r="CE66" s="9">
        <v>1.5</v>
      </c>
      <c r="CF66" s="11">
        <f t="shared" si="8"/>
        <v>25.5</v>
      </c>
      <c r="CG66" s="14">
        <f>CF66:CF86/1.5</f>
        <v>17</v>
      </c>
      <c r="CH66" s="14">
        <f t="shared" si="9"/>
        <v>26.6640625</v>
      </c>
    </row>
    <row r="67" spans="1:86" ht="63">
      <c r="A67" s="9">
        <v>61</v>
      </c>
      <c r="B67" s="17" t="s">
        <v>178</v>
      </c>
      <c r="C67" s="15" t="s">
        <v>232</v>
      </c>
      <c r="D67" s="9">
        <v>0</v>
      </c>
      <c r="E67" s="9">
        <v>0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1</v>
      </c>
      <c r="M67" s="9">
        <v>1</v>
      </c>
      <c r="N67" s="9">
        <v>1</v>
      </c>
      <c r="O67" s="9">
        <v>1</v>
      </c>
      <c r="P67" s="9">
        <v>0</v>
      </c>
      <c r="Q67" s="9">
        <v>0</v>
      </c>
      <c r="R67" s="9">
        <v>1</v>
      </c>
      <c r="S67" s="9">
        <v>0</v>
      </c>
      <c r="T67" s="9">
        <v>1</v>
      </c>
      <c r="U67" s="9">
        <v>1</v>
      </c>
      <c r="V67" s="9">
        <v>1</v>
      </c>
      <c r="W67" s="9">
        <v>1</v>
      </c>
      <c r="X67" s="9">
        <v>0</v>
      </c>
      <c r="Y67" s="9">
        <v>1</v>
      </c>
      <c r="Z67" s="9">
        <v>1</v>
      </c>
      <c r="AA67" s="9">
        <v>1</v>
      </c>
      <c r="AB67" s="9">
        <v>0</v>
      </c>
      <c r="AC67" s="9">
        <v>1</v>
      </c>
      <c r="AD67" s="9">
        <v>0</v>
      </c>
      <c r="AE67" s="9">
        <v>0</v>
      </c>
      <c r="AF67" s="9">
        <v>1</v>
      </c>
      <c r="AG67" s="9">
        <v>0</v>
      </c>
      <c r="AH67" s="9">
        <v>1</v>
      </c>
      <c r="AI67" s="9">
        <v>2</v>
      </c>
      <c r="AJ67" s="9">
        <v>0</v>
      </c>
      <c r="AK67" s="9">
        <v>0</v>
      </c>
      <c r="AL67" s="9">
        <v>2</v>
      </c>
      <c r="AM67" s="9">
        <v>0</v>
      </c>
      <c r="AN67" s="9">
        <v>0</v>
      </c>
      <c r="AO67" s="9">
        <v>1</v>
      </c>
      <c r="AP67" s="9">
        <v>1</v>
      </c>
      <c r="AQ67" s="9">
        <v>3</v>
      </c>
      <c r="AR67" s="9">
        <v>1</v>
      </c>
      <c r="AS67" s="9">
        <v>1</v>
      </c>
      <c r="AT67" s="9">
        <v>0</v>
      </c>
      <c r="AU67" s="9">
        <v>2</v>
      </c>
      <c r="AV67" s="9">
        <v>3</v>
      </c>
      <c r="AW67" s="9">
        <v>2</v>
      </c>
      <c r="AX67" s="9">
        <v>1</v>
      </c>
      <c r="AY67" s="9">
        <v>2</v>
      </c>
      <c r="AZ67" s="9">
        <v>0</v>
      </c>
      <c r="BA67" s="9">
        <v>3</v>
      </c>
      <c r="BB67" s="9">
        <v>0.5</v>
      </c>
      <c r="BC67" s="9">
        <v>0.5</v>
      </c>
      <c r="BD67" s="9">
        <v>0</v>
      </c>
      <c r="BE67" s="9">
        <v>1.5</v>
      </c>
      <c r="BF67" s="9">
        <v>1</v>
      </c>
      <c r="BG67" s="9">
        <v>2</v>
      </c>
      <c r="BH67" s="9">
        <v>0</v>
      </c>
      <c r="BI67" s="9">
        <v>1</v>
      </c>
      <c r="BJ67" s="9">
        <v>1</v>
      </c>
      <c r="BK67" s="9">
        <v>1</v>
      </c>
      <c r="BL67" s="11">
        <f t="shared" si="7"/>
        <v>48.5</v>
      </c>
      <c r="BM67" s="14">
        <f>BL67:BL86/1.28</f>
        <v>37.890625</v>
      </c>
      <c r="BN67" s="9">
        <v>4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4</v>
      </c>
      <c r="BV67" s="9">
        <v>1</v>
      </c>
      <c r="BW67" s="9">
        <v>5</v>
      </c>
      <c r="BX67" s="9">
        <v>0</v>
      </c>
      <c r="BY67" s="9">
        <v>3</v>
      </c>
      <c r="BZ67" s="9">
        <v>0</v>
      </c>
      <c r="CA67" s="9">
        <v>0</v>
      </c>
      <c r="CB67" s="9">
        <v>0</v>
      </c>
      <c r="CC67" s="9">
        <v>6</v>
      </c>
      <c r="CD67" s="9">
        <v>0</v>
      </c>
      <c r="CE67" s="9">
        <v>0</v>
      </c>
      <c r="CF67" s="11">
        <f t="shared" si="8"/>
        <v>23</v>
      </c>
      <c r="CG67" s="14">
        <f>CF67:CF86/1.5</f>
        <v>15.333333333333334</v>
      </c>
      <c r="CH67" s="14">
        <f t="shared" si="9"/>
        <v>26.611979166666668</v>
      </c>
    </row>
    <row r="68" spans="1:86" ht="78.75">
      <c r="A68" s="9">
        <v>62</v>
      </c>
      <c r="B68" s="17" t="s">
        <v>157</v>
      </c>
      <c r="C68" s="15" t="s">
        <v>224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0</v>
      </c>
      <c r="N68" s="9">
        <v>0</v>
      </c>
      <c r="O68" s="9">
        <v>1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1</v>
      </c>
      <c r="X68" s="9">
        <v>1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1</v>
      </c>
      <c r="AF68" s="9">
        <v>0</v>
      </c>
      <c r="AG68" s="9">
        <v>0</v>
      </c>
      <c r="AH68" s="9">
        <v>1</v>
      </c>
      <c r="AI68" s="9">
        <v>2</v>
      </c>
      <c r="AJ68" s="9">
        <v>0</v>
      </c>
      <c r="AK68" s="9">
        <v>0</v>
      </c>
      <c r="AL68" s="9">
        <v>1</v>
      </c>
      <c r="AM68" s="9">
        <v>0</v>
      </c>
      <c r="AN68" s="9">
        <v>0</v>
      </c>
      <c r="AO68" s="9">
        <v>3</v>
      </c>
      <c r="AP68" s="9">
        <v>0</v>
      </c>
      <c r="AQ68" s="9">
        <v>0</v>
      </c>
      <c r="AR68" s="9">
        <v>1</v>
      </c>
      <c r="AS68" s="9">
        <v>1</v>
      </c>
      <c r="AT68" s="9">
        <v>1</v>
      </c>
      <c r="AU68" s="9">
        <v>3</v>
      </c>
      <c r="AV68" s="9">
        <v>1</v>
      </c>
      <c r="AW68" s="9">
        <v>0</v>
      </c>
      <c r="AX68" s="9">
        <v>0</v>
      </c>
      <c r="AY68" s="9">
        <v>3</v>
      </c>
      <c r="AZ68" s="9">
        <v>1</v>
      </c>
      <c r="BA68" s="9">
        <v>2</v>
      </c>
      <c r="BB68" s="9">
        <v>1</v>
      </c>
      <c r="BC68" s="9">
        <v>0.5</v>
      </c>
      <c r="BD68" s="9">
        <v>1</v>
      </c>
      <c r="BE68" s="9">
        <v>0.5</v>
      </c>
      <c r="BF68" s="9">
        <v>1</v>
      </c>
      <c r="BG68" s="9">
        <v>1.5</v>
      </c>
      <c r="BH68" s="9">
        <v>0.5</v>
      </c>
      <c r="BI68" s="9">
        <v>0</v>
      </c>
      <c r="BJ68" s="9">
        <v>0</v>
      </c>
      <c r="BK68" s="9">
        <v>0.5</v>
      </c>
      <c r="BL68" s="11">
        <f t="shared" si="7"/>
        <v>33.5</v>
      </c>
      <c r="BM68" s="14">
        <f>BL68:BL86/1.28</f>
        <v>26.171875</v>
      </c>
      <c r="BN68" s="9">
        <v>2</v>
      </c>
      <c r="BO68" s="9">
        <v>2</v>
      </c>
      <c r="BP68" s="9">
        <v>0</v>
      </c>
      <c r="BQ68" s="9">
        <v>0</v>
      </c>
      <c r="BR68" s="9">
        <v>0</v>
      </c>
      <c r="BS68" s="9">
        <v>0</v>
      </c>
      <c r="BT68" s="9">
        <v>8</v>
      </c>
      <c r="BU68" s="9">
        <v>5</v>
      </c>
      <c r="BV68" s="9">
        <v>0</v>
      </c>
      <c r="BW68" s="9">
        <v>5</v>
      </c>
      <c r="BX68" s="9">
        <v>6</v>
      </c>
      <c r="BY68" s="9">
        <v>3</v>
      </c>
      <c r="BZ68" s="9">
        <v>0</v>
      </c>
      <c r="CA68" s="9">
        <v>0</v>
      </c>
      <c r="CB68" s="9">
        <v>1.5</v>
      </c>
      <c r="CC68" s="9">
        <v>2</v>
      </c>
      <c r="CD68" s="9">
        <v>4</v>
      </c>
      <c r="CE68" s="9">
        <v>1.5</v>
      </c>
      <c r="CF68" s="11">
        <f t="shared" si="8"/>
        <v>40</v>
      </c>
      <c r="CG68" s="14">
        <f>CF68:CF86/1.5</f>
        <v>26.666666666666668</v>
      </c>
      <c r="CH68" s="14">
        <f t="shared" si="9"/>
        <v>26.419270833333336</v>
      </c>
    </row>
    <row r="69" spans="1:86" ht="94.5">
      <c r="A69" s="9">
        <v>63</v>
      </c>
      <c r="B69" s="17" t="s">
        <v>175</v>
      </c>
      <c r="C69" s="15" t="s">
        <v>258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1</v>
      </c>
      <c r="R69" s="9">
        <v>1</v>
      </c>
      <c r="S69" s="9">
        <v>0</v>
      </c>
      <c r="T69" s="9">
        <v>1</v>
      </c>
      <c r="U69" s="9">
        <v>0</v>
      </c>
      <c r="V69" s="9">
        <v>1</v>
      </c>
      <c r="W69" s="9">
        <v>1</v>
      </c>
      <c r="X69" s="9">
        <v>0</v>
      </c>
      <c r="Y69" s="9">
        <v>0</v>
      </c>
      <c r="Z69" s="9">
        <v>0</v>
      </c>
      <c r="AA69" s="9">
        <v>0</v>
      </c>
      <c r="AB69" s="9">
        <v>1</v>
      </c>
      <c r="AC69" s="9">
        <v>0</v>
      </c>
      <c r="AD69" s="9">
        <v>1</v>
      </c>
      <c r="AE69" s="9">
        <v>0</v>
      </c>
      <c r="AF69" s="9">
        <v>0</v>
      </c>
      <c r="AG69" s="9">
        <v>0</v>
      </c>
      <c r="AH69" s="9">
        <v>1</v>
      </c>
      <c r="AI69" s="9">
        <v>0</v>
      </c>
      <c r="AJ69" s="9">
        <v>1</v>
      </c>
      <c r="AK69" s="9">
        <v>1</v>
      </c>
      <c r="AL69" s="9">
        <v>2</v>
      </c>
      <c r="AM69" s="9">
        <v>2</v>
      </c>
      <c r="AN69" s="9">
        <v>0</v>
      </c>
      <c r="AO69" s="9">
        <v>1</v>
      </c>
      <c r="AP69" s="9">
        <v>1</v>
      </c>
      <c r="AQ69" s="9">
        <v>1</v>
      </c>
      <c r="AR69" s="9">
        <v>3</v>
      </c>
      <c r="AS69" s="9">
        <v>2</v>
      </c>
      <c r="AT69" s="9">
        <v>1</v>
      </c>
      <c r="AU69" s="9">
        <v>1</v>
      </c>
      <c r="AV69" s="9">
        <v>1</v>
      </c>
      <c r="AW69" s="9">
        <v>2</v>
      </c>
      <c r="AX69" s="9">
        <v>0</v>
      </c>
      <c r="AY69" s="9">
        <v>3</v>
      </c>
      <c r="AZ69" s="9">
        <v>2</v>
      </c>
      <c r="BA69" s="9">
        <v>3</v>
      </c>
      <c r="BB69" s="9">
        <v>1</v>
      </c>
      <c r="BC69" s="9">
        <v>2</v>
      </c>
      <c r="BD69" s="9">
        <v>0.5</v>
      </c>
      <c r="BE69" s="9">
        <v>0.5</v>
      </c>
      <c r="BF69" s="9">
        <v>3</v>
      </c>
      <c r="BG69" s="9">
        <v>1.5</v>
      </c>
      <c r="BH69" s="9">
        <v>0.5</v>
      </c>
      <c r="BI69" s="9">
        <v>1</v>
      </c>
      <c r="BJ69" s="9">
        <v>0</v>
      </c>
      <c r="BK69" s="9">
        <v>0</v>
      </c>
      <c r="BL69" s="11">
        <f t="shared" si="7"/>
        <v>47</v>
      </c>
      <c r="BM69" s="14">
        <f>BL69:BL86/1.28</f>
        <v>36.71875</v>
      </c>
      <c r="BN69" s="9">
        <v>0</v>
      </c>
      <c r="BO69" s="9">
        <v>2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6</v>
      </c>
      <c r="BV69" s="9">
        <v>1</v>
      </c>
      <c r="BW69" s="9">
        <v>2</v>
      </c>
      <c r="BX69" s="9">
        <v>0</v>
      </c>
      <c r="BY69" s="9">
        <v>4</v>
      </c>
      <c r="BZ69" s="9">
        <v>0</v>
      </c>
      <c r="CA69" s="9">
        <v>4</v>
      </c>
      <c r="CB69" s="9">
        <v>0</v>
      </c>
      <c r="CC69" s="9">
        <v>2</v>
      </c>
      <c r="CD69" s="9">
        <v>0</v>
      </c>
      <c r="CE69" s="9">
        <v>3</v>
      </c>
      <c r="CF69" s="11">
        <f t="shared" si="8"/>
        <v>24</v>
      </c>
      <c r="CG69" s="14">
        <f>CF69:CF86/1.5</f>
        <v>16</v>
      </c>
      <c r="CH69" s="14">
        <f t="shared" si="9"/>
        <v>26.359375</v>
      </c>
    </row>
    <row r="70" spans="1:86" ht="94.5">
      <c r="A70" s="9">
        <v>64</v>
      </c>
      <c r="B70" s="17" t="s">
        <v>199</v>
      </c>
      <c r="C70" s="15" t="s">
        <v>258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1</v>
      </c>
      <c r="N70" s="9">
        <v>1</v>
      </c>
      <c r="O70" s="9">
        <v>0</v>
      </c>
      <c r="P70" s="9">
        <v>1</v>
      </c>
      <c r="Q70" s="9">
        <v>0</v>
      </c>
      <c r="R70" s="9">
        <v>0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0</v>
      </c>
      <c r="Y70" s="9">
        <v>0</v>
      </c>
      <c r="Z70" s="9">
        <v>0</v>
      </c>
      <c r="AA70" s="9">
        <v>0</v>
      </c>
      <c r="AB70" s="9">
        <v>1</v>
      </c>
      <c r="AC70" s="9">
        <v>1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1</v>
      </c>
      <c r="AJ70" s="9">
        <v>1</v>
      </c>
      <c r="AK70" s="9">
        <v>3</v>
      </c>
      <c r="AL70" s="9">
        <v>0</v>
      </c>
      <c r="AM70" s="9">
        <v>2</v>
      </c>
      <c r="AN70" s="9">
        <v>1</v>
      </c>
      <c r="AO70" s="9">
        <v>0</v>
      </c>
      <c r="AP70" s="9">
        <v>0</v>
      </c>
      <c r="AQ70" s="9">
        <v>1</v>
      </c>
      <c r="AR70" s="9">
        <v>1</v>
      </c>
      <c r="AS70" s="9">
        <v>2</v>
      </c>
      <c r="AT70" s="9">
        <v>1</v>
      </c>
      <c r="AU70" s="9">
        <v>2</v>
      </c>
      <c r="AV70" s="9">
        <v>0</v>
      </c>
      <c r="AW70" s="9">
        <v>1</v>
      </c>
      <c r="AX70" s="9">
        <v>0</v>
      </c>
      <c r="AY70" s="9">
        <v>1</v>
      </c>
      <c r="AZ70" s="9">
        <v>3</v>
      </c>
      <c r="BA70" s="9">
        <v>3</v>
      </c>
      <c r="BB70" s="9">
        <v>0.5</v>
      </c>
      <c r="BC70" s="9">
        <v>3.5</v>
      </c>
      <c r="BD70" s="9">
        <v>2</v>
      </c>
      <c r="BE70" s="9">
        <v>0.5</v>
      </c>
      <c r="BF70" s="9">
        <v>4</v>
      </c>
      <c r="BG70" s="9">
        <v>2</v>
      </c>
      <c r="BH70" s="9">
        <v>0</v>
      </c>
      <c r="BI70" s="9">
        <v>1</v>
      </c>
      <c r="BJ70" s="9">
        <v>0.5</v>
      </c>
      <c r="BK70" s="9">
        <v>1.5</v>
      </c>
      <c r="BL70" s="11">
        <f t="shared" ref="BL70:BL86" si="12">SUM(D70:BK70)</f>
        <v>49.5</v>
      </c>
      <c r="BM70" s="14">
        <f>BL70:BL86/1.28</f>
        <v>38.671875</v>
      </c>
      <c r="BN70" s="9">
        <v>0</v>
      </c>
      <c r="BO70" s="9">
        <v>6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3</v>
      </c>
      <c r="BV70" s="9">
        <v>1</v>
      </c>
      <c r="BW70" s="9">
        <v>2</v>
      </c>
      <c r="BX70" s="9">
        <v>0</v>
      </c>
      <c r="BY70" s="9">
        <v>2</v>
      </c>
      <c r="BZ70" s="9">
        <v>0</v>
      </c>
      <c r="CA70" s="9">
        <v>0</v>
      </c>
      <c r="CB70" s="9">
        <v>0</v>
      </c>
      <c r="CC70" s="9">
        <v>6</v>
      </c>
      <c r="CD70" s="9">
        <v>0</v>
      </c>
      <c r="CE70" s="9">
        <v>0</v>
      </c>
      <c r="CF70" s="11">
        <f t="shared" ref="CF70:CF86" si="13">SUM(BN70:CE70)</f>
        <v>20</v>
      </c>
      <c r="CG70" s="14">
        <f>CF70:CF86/1.5</f>
        <v>13.333333333333334</v>
      </c>
      <c r="CH70" s="14">
        <f t="shared" ref="CH70:CH86" si="14">(BM70+CG70)/2</f>
        <v>26.002604166666668</v>
      </c>
    </row>
    <row r="71" spans="1:86" ht="63">
      <c r="A71" s="9">
        <v>65</v>
      </c>
      <c r="B71" s="17" t="s">
        <v>169</v>
      </c>
      <c r="C71" s="15" t="s">
        <v>232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1</v>
      </c>
      <c r="T71" s="9">
        <v>1</v>
      </c>
      <c r="U71" s="9">
        <v>1</v>
      </c>
      <c r="V71" s="9">
        <v>1</v>
      </c>
      <c r="W71" s="9">
        <v>0</v>
      </c>
      <c r="X71" s="9">
        <v>0</v>
      </c>
      <c r="Y71" s="9">
        <v>0</v>
      </c>
      <c r="Z71" s="9">
        <v>1</v>
      </c>
      <c r="AA71" s="9">
        <v>1</v>
      </c>
      <c r="AB71" s="9">
        <v>0</v>
      </c>
      <c r="AC71" s="9">
        <v>0</v>
      </c>
      <c r="AD71" s="9">
        <v>0</v>
      </c>
      <c r="AE71" s="9">
        <v>1</v>
      </c>
      <c r="AF71" s="9">
        <v>0</v>
      </c>
      <c r="AG71" s="9">
        <v>0</v>
      </c>
      <c r="AH71" s="9">
        <v>0</v>
      </c>
      <c r="AI71" s="9">
        <v>2</v>
      </c>
      <c r="AJ71" s="9">
        <v>1</v>
      </c>
      <c r="AK71" s="9">
        <v>1</v>
      </c>
      <c r="AL71" s="9">
        <v>0</v>
      </c>
      <c r="AM71" s="9">
        <v>1</v>
      </c>
      <c r="AN71" s="9">
        <v>1</v>
      </c>
      <c r="AO71" s="9">
        <v>0</v>
      </c>
      <c r="AP71" s="9">
        <v>0</v>
      </c>
      <c r="AQ71" s="9">
        <v>0</v>
      </c>
      <c r="AR71" s="9">
        <v>2</v>
      </c>
      <c r="AS71" s="9">
        <v>0</v>
      </c>
      <c r="AT71" s="9">
        <v>0</v>
      </c>
      <c r="AU71" s="9">
        <v>1</v>
      </c>
      <c r="AV71" s="9">
        <v>2</v>
      </c>
      <c r="AW71" s="9">
        <v>1</v>
      </c>
      <c r="AX71" s="9">
        <v>1</v>
      </c>
      <c r="AY71" s="9">
        <v>3</v>
      </c>
      <c r="AZ71" s="9">
        <v>0</v>
      </c>
      <c r="BA71" s="9">
        <v>3</v>
      </c>
      <c r="BB71" s="9">
        <v>2</v>
      </c>
      <c r="BC71" s="9">
        <v>0.5</v>
      </c>
      <c r="BD71" s="9">
        <v>0</v>
      </c>
      <c r="BE71" s="9">
        <v>0</v>
      </c>
      <c r="BF71" s="9">
        <v>0</v>
      </c>
      <c r="BG71" s="9">
        <v>1.5</v>
      </c>
      <c r="BH71" s="9">
        <v>0.5</v>
      </c>
      <c r="BI71" s="9">
        <v>1</v>
      </c>
      <c r="BJ71" s="9">
        <v>0.5</v>
      </c>
      <c r="BK71" s="9">
        <v>1.5</v>
      </c>
      <c r="BL71" s="11">
        <f t="shared" si="12"/>
        <v>34.5</v>
      </c>
      <c r="BM71" s="14">
        <f>BL71:BL86/1.28</f>
        <v>26.953125</v>
      </c>
      <c r="BN71" s="9">
        <v>6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8</v>
      </c>
      <c r="BU71" s="9">
        <v>5</v>
      </c>
      <c r="BV71" s="9">
        <v>2</v>
      </c>
      <c r="BW71" s="9">
        <v>1</v>
      </c>
      <c r="BX71" s="9">
        <v>0</v>
      </c>
      <c r="BY71" s="9">
        <v>5</v>
      </c>
      <c r="BZ71" s="9">
        <v>6</v>
      </c>
      <c r="CA71" s="9">
        <v>0</v>
      </c>
      <c r="CB71" s="9">
        <v>1.5</v>
      </c>
      <c r="CC71" s="9">
        <v>0</v>
      </c>
      <c r="CD71" s="9">
        <v>0</v>
      </c>
      <c r="CE71" s="9">
        <v>3</v>
      </c>
      <c r="CF71" s="11">
        <f t="shared" si="13"/>
        <v>37.5</v>
      </c>
      <c r="CG71" s="14">
        <f>CF71:CF86/1.5</f>
        <v>25</v>
      </c>
      <c r="CH71" s="14">
        <f t="shared" si="14"/>
        <v>25.9765625</v>
      </c>
    </row>
    <row r="72" spans="1:86" ht="63">
      <c r="A72" s="9">
        <v>66</v>
      </c>
      <c r="B72" s="17" t="s">
        <v>216</v>
      </c>
      <c r="C72" s="15" t="s">
        <v>276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1</v>
      </c>
      <c r="Z72" s="9">
        <v>0</v>
      </c>
      <c r="AA72" s="9">
        <v>0</v>
      </c>
      <c r="AB72" s="9">
        <v>1</v>
      </c>
      <c r="AC72" s="9">
        <v>0</v>
      </c>
      <c r="AD72" s="9">
        <v>0</v>
      </c>
      <c r="AE72" s="9">
        <v>1</v>
      </c>
      <c r="AF72" s="9">
        <v>0</v>
      </c>
      <c r="AG72" s="9">
        <v>0</v>
      </c>
      <c r="AH72" s="9">
        <v>1</v>
      </c>
      <c r="AI72" s="9">
        <v>1</v>
      </c>
      <c r="AJ72" s="9">
        <v>0</v>
      </c>
      <c r="AK72" s="9">
        <v>0</v>
      </c>
      <c r="AL72" s="9">
        <v>1</v>
      </c>
      <c r="AM72" s="9">
        <v>0</v>
      </c>
      <c r="AN72" s="9">
        <v>1</v>
      </c>
      <c r="AO72" s="9">
        <v>2</v>
      </c>
      <c r="AP72" s="9">
        <v>1</v>
      </c>
      <c r="AQ72" s="9">
        <v>0</v>
      </c>
      <c r="AR72" s="9">
        <v>1</v>
      </c>
      <c r="AS72" s="9">
        <v>0</v>
      </c>
      <c r="AT72" s="9">
        <v>1</v>
      </c>
      <c r="AU72" s="9">
        <v>3</v>
      </c>
      <c r="AV72" s="9">
        <v>0</v>
      </c>
      <c r="AW72" s="9">
        <v>1</v>
      </c>
      <c r="AX72" s="9">
        <v>0</v>
      </c>
      <c r="AY72" s="9">
        <v>2</v>
      </c>
      <c r="AZ72" s="9">
        <v>0</v>
      </c>
      <c r="BA72" s="9">
        <v>3</v>
      </c>
      <c r="BB72" s="9">
        <v>1</v>
      </c>
      <c r="BC72" s="9">
        <v>3.5</v>
      </c>
      <c r="BD72" s="9">
        <v>0.5</v>
      </c>
      <c r="BE72" s="9">
        <v>0.5</v>
      </c>
      <c r="BF72" s="9">
        <v>0</v>
      </c>
      <c r="BG72" s="9">
        <v>1.5</v>
      </c>
      <c r="BH72" s="9">
        <v>0</v>
      </c>
      <c r="BI72" s="9">
        <v>0</v>
      </c>
      <c r="BJ72" s="9">
        <v>0</v>
      </c>
      <c r="BK72" s="9">
        <v>2</v>
      </c>
      <c r="BL72" s="11">
        <f t="shared" si="12"/>
        <v>33</v>
      </c>
      <c r="BM72" s="14">
        <f>BL72:BL78/1.28</f>
        <v>25.78125</v>
      </c>
      <c r="BN72" s="9">
        <v>0</v>
      </c>
      <c r="BO72" s="9">
        <v>4</v>
      </c>
      <c r="BP72" s="9">
        <v>0</v>
      </c>
      <c r="BQ72" s="9">
        <v>0</v>
      </c>
      <c r="BR72" s="9">
        <v>0</v>
      </c>
      <c r="BS72" s="9">
        <v>0</v>
      </c>
      <c r="BT72" s="9">
        <v>4</v>
      </c>
      <c r="BU72" s="9">
        <v>3</v>
      </c>
      <c r="BV72" s="9">
        <v>4</v>
      </c>
      <c r="BW72" s="9">
        <v>5</v>
      </c>
      <c r="BX72" s="9">
        <v>8</v>
      </c>
      <c r="BY72" s="9">
        <v>3</v>
      </c>
      <c r="BZ72" s="9">
        <v>0</v>
      </c>
      <c r="CA72" s="9">
        <v>0</v>
      </c>
      <c r="CB72" s="9">
        <v>0</v>
      </c>
      <c r="CC72" s="9">
        <v>4</v>
      </c>
      <c r="CD72" s="9">
        <v>0</v>
      </c>
      <c r="CE72" s="9">
        <v>1.5</v>
      </c>
      <c r="CF72" s="11">
        <f t="shared" si="13"/>
        <v>36.5</v>
      </c>
      <c r="CG72" s="14">
        <f>CF72:CF78/1.5</f>
        <v>24.333333333333332</v>
      </c>
      <c r="CH72" s="14">
        <f t="shared" si="14"/>
        <v>25.057291666666664</v>
      </c>
    </row>
    <row r="73" spans="1:86" ht="63">
      <c r="A73" s="9">
        <v>67</v>
      </c>
      <c r="B73" s="17" t="s">
        <v>173</v>
      </c>
      <c r="C73" s="15" t="s">
        <v>272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1</v>
      </c>
      <c r="V73" s="9">
        <v>1</v>
      </c>
      <c r="W73" s="9">
        <v>0</v>
      </c>
      <c r="X73" s="9">
        <v>0</v>
      </c>
      <c r="Y73" s="9">
        <v>0</v>
      </c>
      <c r="Z73" s="9">
        <v>0</v>
      </c>
      <c r="AA73" s="9">
        <v>1</v>
      </c>
      <c r="AB73" s="9">
        <v>1</v>
      </c>
      <c r="AC73" s="9">
        <v>1</v>
      </c>
      <c r="AD73" s="9">
        <v>0</v>
      </c>
      <c r="AE73" s="9">
        <v>1</v>
      </c>
      <c r="AF73" s="9">
        <v>1</v>
      </c>
      <c r="AG73" s="9">
        <v>0</v>
      </c>
      <c r="AH73" s="9">
        <v>0</v>
      </c>
      <c r="AI73" s="9">
        <v>1</v>
      </c>
      <c r="AJ73" s="9">
        <v>1</v>
      </c>
      <c r="AK73" s="9">
        <v>2</v>
      </c>
      <c r="AL73" s="9">
        <v>1</v>
      </c>
      <c r="AM73" s="9">
        <v>1</v>
      </c>
      <c r="AN73" s="9">
        <v>1</v>
      </c>
      <c r="AO73" s="9">
        <v>2</v>
      </c>
      <c r="AP73" s="9">
        <v>1</v>
      </c>
      <c r="AQ73" s="9">
        <v>1</v>
      </c>
      <c r="AR73" s="9">
        <v>3</v>
      </c>
      <c r="AS73" s="9">
        <v>0</v>
      </c>
      <c r="AT73" s="9">
        <v>3</v>
      </c>
      <c r="AU73" s="9">
        <v>0</v>
      </c>
      <c r="AV73" s="9">
        <v>0</v>
      </c>
      <c r="AW73" s="9">
        <v>0</v>
      </c>
      <c r="AX73" s="9">
        <v>0</v>
      </c>
      <c r="AY73" s="9">
        <v>1</v>
      </c>
      <c r="AZ73" s="9">
        <v>1</v>
      </c>
      <c r="BA73" s="9">
        <v>3</v>
      </c>
      <c r="BB73" s="9">
        <v>1.5</v>
      </c>
      <c r="BC73" s="9">
        <v>1</v>
      </c>
      <c r="BD73" s="9">
        <v>0.5</v>
      </c>
      <c r="BE73" s="9">
        <v>1.5</v>
      </c>
      <c r="BF73" s="9">
        <v>0</v>
      </c>
      <c r="BG73" s="9">
        <v>1.5</v>
      </c>
      <c r="BH73" s="9">
        <v>1.5</v>
      </c>
      <c r="BI73" s="9">
        <v>0.5</v>
      </c>
      <c r="BJ73" s="9">
        <v>0.5</v>
      </c>
      <c r="BK73" s="9">
        <v>2</v>
      </c>
      <c r="BL73" s="11">
        <f t="shared" si="12"/>
        <v>41.5</v>
      </c>
      <c r="BM73" s="14">
        <f>BL73:BL86/1.28</f>
        <v>32.421875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4</v>
      </c>
      <c r="BV73" s="9">
        <v>0</v>
      </c>
      <c r="BW73" s="9">
        <v>8</v>
      </c>
      <c r="BX73" s="9">
        <v>0</v>
      </c>
      <c r="BY73" s="9">
        <v>4</v>
      </c>
      <c r="BZ73" s="9">
        <v>6</v>
      </c>
      <c r="CA73" s="9">
        <v>0</v>
      </c>
      <c r="CB73" s="9">
        <v>0</v>
      </c>
      <c r="CC73" s="9">
        <v>0</v>
      </c>
      <c r="CD73" s="9">
        <v>4</v>
      </c>
      <c r="CE73" s="9">
        <v>0</v>
      </c>
      <c r="CF73" s="11">
        <f t="shared" si="13"/>
        <v>26</v>
      </c>
      <c r="CG73" s="14">
        <f>CF73:CF86/1.5</f>
        <v>17.333333333333332</v>
      </c>
      <c r="CH73" s="14">
        <f t="shared" si="14"/>
        <v>24.877604166666664</v>
      </c>
    </row>
    <row r="74" spans="1:86" ht="47.25">
      <c r="A74" s="9">
        <v>68</v>
      </c>
      <c r="B74" s="17" t="s">
        <v>214</v>
      </c>
      <c r="C74" s="15" t="s">
        <v>237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1</v>
      </c>
      <c r="S74" s="9">
        <v>0</v>
      </c>
      <c r="T74" s="9">
        <v>0</v>
      </c>
      <c r="U74" s="9">
        <v>0</v>
      </c>
      <c r="V74" s="9">
        <v>1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1</v>
      </c>
      <c r="AI74" s="9">
        <v>2</v>
      </c>
      <c r="AJ74" s="9">
        <v>1</v>
      </c>
      <c r="AK74" s="9">
        <v>1</v>
      </c>
      <c r="AL74" s="9">
        <v>1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2</v>
      </c>
      <c r="AS74" s="9">
        <v>1</v>
      </c>
      <c r="AT74" s="9">
        <v>0</v>
      </c>
      <c r="AU74" s="9">
        <v>0</v>
      </c>
      <c r="AV74" s="9">
        <v>1</v>
      </c>
      <c r="AW74" s="9">
        <v>0</v>
      </c>
      <c r="AX74" s="9">
        <v>1</v>
      </c>
      <c r="AY74" s="9">
        <v>2</v>
      </c>
      <c r="AZ74" s="9">
        <v>0</v>
      </c>
      <c r="BA74" s="9">
        <v>3</v>
      </c>
      <c r="BB74" s="9">
        <v>1.5</v>
      </c>
      <c r="BC74" s="9">
        <v>4</v>
      </c>
      <c r="BD74" s="9">
        <v>1</v>
      </c>
      <c r="BE74" s="9">
        <v>1.5</v>
      </c>
      <c r="BF74" s="9">
        <v>1</v>
      </c>
      <c r="BG74" s="9">
        <v>2</v>
      </c>
      <c r="BH74" s="9">
        <v>1</v>
      </c>
      <c r="BI74" s="9">
        <v>0.5</v>
      </c>
      <c r="BJ74" s="9">
        <v>1.5</v>
      </c>
      <c r="BK74" s="9">
        <v>1.5</v>
      </c>
      <c r="BL74" s="11">
        <f t="shared" si="12"/>
        <v>35.5</v>
      </c>
      <c r="BM74" s="14">
        <f>BL74:BL82/1.28</f>
        <v>27.734375</v>
      </c>
      <c r="BN74" s="9">
        <v>5</v>
      </c>
      <c r="BO74" s="9">
        <v>0</v>
      </c>
      <c r="BP74" s="9">
        <v>0</v>
      </c>
      <c r="BQ74" s="9">
        <v>4</v>
      </c>
      <c r="BR74" s="9">
        <v>0</v>
      </c>
      <c r="BS74" s="9">
        <v>0</v>
      </c>
      <c r="BT74" s="9">
        <v>2</v>
      </c>
      <c r="BU74" s="9">
        <v>3</v>
      </c>
      <c r="BV74" s="9">
        <v>1</v>
      </c>
      <c r="BW74" s="9">
        <v>6</v>
      </c>
      <c r="BX74" s="9">
        <v>0</v>
      </c>
      <c r="BY74" s="9">
        <v>4</v>
      </c>
      <c r="BZ74" s="9">
        <v>0</v>
      </c>
      <c r="CA74" s="9">
        <v>0</v>
      </c>
      <c r="CB74" s="9">
        <v>0</v>
      </c>
      <c r="CC74" s="9">
        <v>6</v>
      </c>
      <c r="CD74" s="9">
        <v>2</v>
      </c>
      <c r="CE74" s="9">
        <v>0</v>
      </c>
      <c r="CF74" s="11">
        <f t="shared" si="13"/>
        <v>33</v>
      </c>
      <c r="CG74" s="14">
        <f>CF74:CF82/1.5</f>
        <v>22</v>
      </c>
      <c r="CH74" s="14">
        <f t="shared" si="14"/>
        <v>24.8671875</v>
      </c>
    </row>
    <row r="75" spans="1:86" ht="47.25">
      <c r="A75" s="9">
        <v>69</v>
      </c>
      <c r="B75" s="17" t="s">
        <v>147</v>
      </c>
      <c r="C75" s="17" t="s">
        <v>229</v>
      </c>
      <c r="D75" s="9">
        <v>1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1</v>
      </c>
      <c r="R75" s="9">
        <v>0</v>
      </c>
      <c r="S75" s="9">
        <v>0</v>
      </c>
      <c r="T75" s="9">
        <v>1</v>
      </c>
      <c r="U75" s="9">
        <v>0</v>
      </c>
      <c r="V75" s="9">
        <v>1</v>
      </c>
      <c r="W75" s="9">
        <v>1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1</v>
      </c>
      <c r="AG75" s="9">
        <v>0</v>
      </c>
      <c r="AH75" s="9">
        <v>1</v>
      </c>
      <c r="AI75" s="9">
        <v>3</v>
      </c>
      <c r="AJ75" s="9">
        <v>1</v>
      </c>
      <c r="AK75" s="9">
        <v>1</v>
      </c>
      <c r="AL75" s="9">
        <v>1</v>
      </c>
      <c r="AM75" s="9">
        <v>1</v>
      </c>
      <c r="AN75" s="9">
        <v>0</v>
      </c>
      <c r="AO75" s="9">
        <v>2</v>
      </c>
      <c r="AP75" s="9">
        <v>0</v>
      </c>
      <c r="AQ75" s="9">
        <v>3</v>
      </c>
      <c r="AR75" s="9">
        <v>0</v>
      </c>
      <c r="AS75" s="9">
        <v>1</v>
      </c>
      <c r="AT75" s="9">
        <v>2</v>
      </c>
      <c r="AU75" s="9">
        <v>0</v>
      </c>
      <c r="AV75" s="9">
        <v>0</v>
      </c>
      <c r="AW75" s="9">
        <v>2</v>
      </c>
      <c r="AX75" s="9">
        <v>0</v>
      </c>
      <c r="AY75" s="9">
        <v>2</v>
      </c>
      <c r="AZ75" s="9">
        <v>2</v>
      </c>
      <c r="BA75" s="9">
        <v>3</v>
      </c>
      <c r="BB75" s="9">
        <v>2</v>
      </c>
      <c r="BC75" s="9">
        <v>3</v>
      </c>
      <c r="BD75" s="9">
        <v>2</v>
      </c>
      <c r="BE75" s="9">
        <v>0</v>
      </c>
      <c r="BF75" s="9">
        <v>0.5</v>
      </c>
      <c r="BG75" s="9">
        <v>2</v>
      </c>
      <c r="BH75" s="9">
        <v>1</v>
      </c>
      <c r="BI75" s="9">
        <v>0.5</v>
      </c>
      <c r="BJ75" s="9">
        <v>0.5</v>
      </c>
      <c r="BK75" s="9">
        <v>1</v>
      </c>
      <c r="BL75" s="11">
        <f t="shared" si="12"/>
        <v>45.5</v>
      </c>
      <c r="BM75" s="14">
        <f>BL75:BL86/1.28</f>
        <v>35.546875</v>
      </c>
      <c r="BN75" s="9">
        <v>3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3</v>
      </c>
      <c r="BU75" s="9">
        <v>4</v>
      </c>
      <c r="BV75" s="9">
        <v>1</v>
      </c>
      <c r="BW75" s="9">
        <v>5</v>
      </c>
      <c r="BX75" s="9">
        <v>0</v>
      </c>
      <c r="BY75" s="9">
        <v>3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11">
        <f t="shared" si="13"/>
        <v>19</v>
      </c>
      <c r="CG75" s="14">
        <f>CF75:CF86/1.5</f>
        <v>12.666666666666666</v>
      </c>
      <c r="CH75" s="14">
        <f t="shared" si="14"/>
        <v>24.106770833333332</v>
      </c>
    </row>
    <row r="76" spans="1:86" ht="63">
      <c r="A76" s="9">
        <v>70</v>
      </c>
      <c r="B76" s="17" t="s">
        <v>200</v>
      </c>
      <c r="C76" s="20" t="s">
        <v>274</v>
      </c>
      <c r="D76" s="9">
        <v>0</v>
      </c>
      <c r="E76" s="9">
        <v>1</v>
      </c>
      <c r="F76" s="9">
        <v>0</v>
      </c>
      <c r="G76" s="9">
        <v>1</v>
      </c>
      <c r="H76" s="9">
        <v>0</v>
      </c>
      <c r="I76" s="9">
        <v>0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1</v>
      </c>
      <c r="W76" s="9">
        <v>1</v>
      </c>
      <c r="X76" s="9">
        <v>0</v>
      </c>
      <c r="Y76" s="9">
        <v>1</v>
      </c>
      <c r="Z76" s="9">
        <v>0</v>
      </c>
      <c r="AA76" s="9">
        <v>1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1</v>
      </c>
      <c r="AI76" s="9">
        <v>2</v>
      </c>
      <c r="AJ76" s="9">
        <v>0</v>
      </c>
      <c r="AK76" s="9">
        <v>2</v>
      </c>
      <c r="AL76" s="9">
        <v>0</v>
      </c>
      <c r="AM76" s="9">
        <v>0</v>
      </c>
      <c r="AN76" s="9">
        <v>0</v>
      </c>
      <c r="AO76" s="9">
        <v>2</v>
      </c>
      <c r="AP76" s="9">
        <v>2</v>
      </c>
      <c r="AQ76" s="9">
        <v>2</v>
      </c>
      <c r="AR76" s="9">
        <v>2</v>
      </c>
      <c r="AS76" s="9">
        <v>0</v>
      </c>
      <c r="AT76" s="9">
        <v>3</v>
      </c>
      <c r="AU76" s="9">
        <v>0</v>
      </c>
      <c r="AV76" s="9">
        <v>0</v>
      </c>
      <c r="AW76" s="9">
        <v>2</v>
      </c>
      <c r="AX76" s="9">
        <v>2</v>
      </c>
      <c r="AY76" s="9">
        <v>1</v>
      </c>
      <c r="AZ76" s="9">
        <v>2</v>
      </c>
      <c r="BA76" s="9">
        <v>1</v>
      </c>
      <c r="BB76" s="9">
        <v>1</v>
      </c>
      <c r="BC76" s="9">
        <v>1</v>
      </c>
      <c r="BD76" s="9">
        <v>0</v>
      </c>
      <c r="BE76" s="9">
        <v>0.5</v>
      </c>
      <c r="BF76" s="9">
        <v>0.5</v>
      </c>
      <c r="BG76" s="9">
        <v>1</v>
      </c>
      <c r="BH76" s="9">
        <v>0.5</v>
      </c>
      <c r="BI76" s="9">
        <v>1</v>
      </c>
      <c r="BJ76" s="9">
        <v>0.5</v>
      </c>
      <c r="BK76" s="9">
        <v>1.5</v>
      </c>
      <c r="BL76" s="11">
        <f t="shared" si="12"/>
        <v>38.5</v>
      </c>
      <c r="BM76" s="14">
        <f>BL76:BL86/1.28</f>
        <v>30.078125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3</v>
      </c>
      <c r="BV76" s="9">
        <v>0</v>
      </c>
      <c r="BW76" s="9">
        <v>5</v>
      </c>
      <c r="BX76" s="9">
        <v>0</v>
      </c>
      <c r="BY76" s="9">
        <v>6</v>
      </c>
      <c r="BZ76" s="9">
        <v>0</v>
      </c>
      <c r="CA76" s="9">
        <v>0</v>
      </c>
      <c r="CB76" s="9">
        <v>3</v>
      </c>
      <c r="CC76" s="9">
        <v>4</v>
      </c>
      <c r="CD76" s="9">
        <v>0</v>
      </c>
      <c r="CE76" s="9">
        <v>3</v>
      </c>
      <c r="CF76" s="11">
        <f t="shared" si="13"/>
        <v>24</v>
      </c>
      <c r="CG76" s="14">
        <f>CF76:CF86/1.5</f>
        <v>16</v>
      </c>
      <c r="CH76" s="14">
        <f t="shared" si="14"/>
        <v>23.0390625</v>
      </c>
    </row>
    <row r="77" spans="1:86" ht="63">
      <c r="A77" s="9">
        <v>71</v>
      </c>
      <c r="B77" s="17" t="s">
        <v>145</v>
      </c>
      <c r="C77" s="15" t="s">
        <v>263</v>
      </c>
      <c r="D77" s="9">
        <v>1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1</v>
      </c>
      <c r="V77" s="9">
        <v>1</v>
      </c>
      <c r="W77" s="9">
        <v>0</v>
      </c>
      <c r="X77" s="9">
        <v>0</v>
      </c>
      <c r="Y77" s="9">
        <v>1</v>
      </c>
      <c r="Z77" s="9">
        <v>0</v>
      </c>
      <c r="AA77" s="9">
        <v>0</v>
      </c>
      <c r="AB77" s="9">
        <v>1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3</v>
      </c>
      <c r="AJ77" s="9">
        <v>0</v>
      </c>
      <c r="AK77" s="9">
        <v>3</v>
      </c>
      <c r="AL77" s="9">
        <v>2</v>
      </c>
      <c r="AM77" s="9">
        <v>1</v>
      </c>
      <c r="AN77" s="9">
        <v>0</v>
      </c>
      <c r="AO77" s="9">
        <v>0</v>
      </c>
      <c r="AP77" s="9">
        <v>0</v>
      </c>
      <c r="AQ77" s="9">
        <v>3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2</v>
      </c>
      <c r="AZ77" s="9">
        <v>0</v>
      </c>
      <c r="BA77" s="9">
        <v>1</v>
      </c>
      <c r="BB77" s="9">
        <v>1</v>
      </c>
      <c r="BC77" s="9">
        <v>2.5</v>
      </c>
      <c r="BD77" s="9">
        <v>1</v>
      </c>
      <c r="BE77" s="9">
        <v>0.5</v>
      </c>
      <c r="BF77" s="9">
        <v>3</v>
      </c>
      <c r="BG77" s="9">
        <v>1</v>
      </c>
      <c r="BH77" s="9">
        <v>1</v>
      </c>
      <c r="BI77" s="9">
        <v>0.5</v>
      </c>
      <c r="BJ77" s="9">
        <v>1</v>
      </c>
      <c r="BK77" s="9">
        <v>1.5</v>
      </c>
      <c r="BL77" s="11">
        <f t="shared" si="12"/>
        <v>35</v>
      </c>
      <c r="BM77" s="14">
        <f>BL77:BL86/1.28</f>
        <v>27.34375</v>
      </c>
      <c r="BN77" s="9">
        <v>0</v>
      </c>
      <c r="BO77" s="9">
        <v>2</v>
      </c>
      <c r="BP77" s="9">
        <v>0</v>
      </c>
      <c r="BQ77" s="9">
        <v>0</v>
      </c>
      <c r="BR77" s="9">
        <v>0</v>
      </c>
      <c r="BS77" s="9">
        <v>0</v>
      </c>
      <c r="BT77" s="9">
        <v>2</v>
      </c>
      <c r="BU77" s="9">
        <v>6</v>
      </c>
      <c r="BV77" s="9">
        <v>1</v>
      </c>
      <c r="BW77" s="9">
        <v>5</v>
      </c>
      <c r="BX77" s="9">
        <v>0</v>
      </c>
      <c r="BY77" s="9">
        <v>3</v>
      </c>
      <c r="BZ77" s="9">
        <v>0</v>
      </c>
      <c r="CA77" s="9">
        <v>0</v>
      </c>
      <c r="CB77" s="9">
        <v>0</v>
      </c>
      <c r="CC77" s="9">
        <v>4</v>
      </c>
      <c r="CD77" s="9">
        <v>0</v>
      </c>
      <c r="CE77" s="9">
        <v>1.5</v>
      </c>
      <c r="CF77" s="11">
        <f t="shared" si="13"/>
        <v>24.5</v>
      </c>
      <c r="CG77" s="14">
        <f>CF77:CF86/1.5</f>
        <v>16.333333333333332</v>
      </c>
      <c r="CH77" s="14">
        <f t="shared" si="14"/>
        <v>21.838541666666664</v>
      </c>
    </row>
    <row r="78" spans="1:86" ht="63">
      <c r="A78" s="9">
        <v>72</v>
      </c>
      <c r="B78" s="17" t="s">
        <v>212</v>
      </c>
      <c r="C78" s="15" t="s">
        <v>230</v>
      </c>
      <c r="D78" s="9">
        <v>0</v>
      </c>
      <c r="E78" s="9">
        <v>0</v>
      </c>
      <c r="F78" s="9">
        <v>0</v>
      </c>
      <c r="G78" s="9">
        <v>1</v>
      </c>
      <c r="H78" s="9">
        <v>1</v>
      </c>
      <c r="I78" s="9">
        <v>1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1</v>
      </c>
      <c r="U78" s="9">
        <v>0</v>
      </c>
      <c r="V78" s="9">
        <v>0</v>
      </c>
      <c r="W78" s="9">
        <v>1</v>
      </c>
      <c r="X78" s="9">
        <v>1</v>
      </c>
      <c r="Y78" s="9">
        <v>1</v>
      </c>
      <c r="Z78" s="9">
        <v>0</v>
      </c>
      <c r="AA78" s="9">
        <v>0</v>
      </c>
      <c r="AB78" s="9">
        <v>1</v>
      </c>
      <c r="AC78" s="9">
        <v>1</v>
      </c>
      <c r="AD78" s="9">
        <v>0</v>
      </c>
      <c r="AE78" s="9">
        <v>1</v>
      </c>
      <c r="AF78" s="9">
        <v>0</v>
      </c>
      <c r="AG78" s="9">
        <v>1</v>
      </c>
      <c r="AH78" s="9">
        <v>1</v>
      </c>
      <c r="AI78" s="9">
        <v>1</v>
      </c>
      <c r="AJ78" s="9">
        <v>1</v>
      </c>
      <c r="AK78" s="9">
        <v>1</v>
      </c>
      <c r="AL78" s="9">
        <v>1</v>
      </c>
      <c r="AM78" s="9">
        <v>0</v>
      </c>
      <c r="AN78" s="9">
        <v>1</v>
      </c>
      <c r="AO78" s="9">
        <v>2</v>
      </c>
      <c r="AP78" s="9">
        <v>3</v>
      </c>
      <c r="AQ78" s="9">
        <v>1</v>
      </c>
      <c r="AR78" s="9">
        <v>3</v>
      </c>
      <c r="AS78" s="9">
        <v>0</v>
      </c>
      <c r="AT78" s="9">
        <v>3</v>
      </c>
      <c r="AU78" s="9">
        <v>0</v>
      </c>
      <c r="AV78" s="9">
        <v>0</v>
      </c>
      <c r="AW78" s="9">
        <v>2</v>
      </c>
      <c r="AX78" s="9">
        <v>2</v>
      </c>
      <c r="AY78" s="9">
        <v>3</v>
      </c>
      <c r="AZ78" s="9">
        <v>0</v>
      </c>
      <c r="BA78" s="9">
        <v>1</v>
      </c>
      <c r="BB78" s="9">
        <v>1</v>
      </c>
      <c r="BC78" s="9">
        <v>1.5</v>
      </c>
      <c r="BD78" s="9">
        <v>0</v>
      </c>
      <c r="BE78" s="9">
        <v>1.5</v>
      </c>
      <c r="BF78" s="9">
        <v>0</v>
      </c>
      <c r="BG78" s="9">
        <v>0.5</v>
      </c>
      <c r="BH78" s="9">
        <v>0</v>
      </c>
      <c r="BI78" s="9">
        <v>0.5</v>
      </c>
      <c r="BJ78" s="9">
        <v>0</v>
      </c>
      <c r="BK78" s="9">
        <v>0</v>
      </c>
      <c r="BL78" s="11">
        <f t="shared" si="12"/>
        <v>43</v>
      </c>
      <c r="BM78" s="14">
        <f>BL78:BL86/1.28</f>
        <v>33.59375</v>
      </c>
      <c r="BN78" s="9">
        <v>0</v>
      </c>
      <c r="BO78" s="9">
        <v>2</v>
      </c>
      <c r="BP78" s="9">
        <v>0</v>
      </c>
      <c r="BQ78" s="9">
        <v>0</v>
      </c>
      <c r="BR78" s="9">
        <v>0</v>
      </c>
      <c r="BS78" s="9">
        <v>0</v>
      </c>
      <c r="BT78" s="9">
        <v>2</v>
      </c>
      <c r="BU78" s="9">
        <v>3</v>
      </c>
      <c r="BV78" s="9">
        <v>2</v>
      </c>
      <c r="BW78" s="9">
        <v>3</v>
      </c>
      <c r="BX78" s="9">
        <v>0</v>
      </c>
      <c r="BY78" s="9">
        <v>3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11">
        <f t="shared" si="13"/>
        <v>15</v>
      </c>
      <c r="CG78" s="14">
        <f>CF78:CF86/1.5</f>
        <v>10</v>
      </c>
      <c r="CH78" s="14">
        <f t="shared" si="14"/>
        <v>21.796875</v>
      </c>
    </row>
    <row r="79" spans="1:86" ht="47.25">
      <c r="A79" s="9">
        <v>73</v>
      </c>
      <c r="B79" s="17" t="s">
        <v>221</v>
      </c>
      <c r="C79" s="15" t="s">
        <v>237</v>
      </c>
      <c r="D79" s="9">
        <v>0</v>
      </c>
      <c r="E79" s="9">
        <v>0</v>
      </c>
      <c r="F79" s="9">
        <v>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1</v>
      </c>
      <c r="O79" s="9">
        <v>1</v>
      </c>
      <c r="P79" s="9">
        <v>0</v>
      </c>
      <c r="Q79" s="9">
        <v>0</v>
      </c>
      <c r="R79" s="9">
        <v>0</v>
      </c>
      <c r="S79" s="9">
        <v>0</v>
      </c>
      <c r="T79" s="9">
        <v>1</v>
      </c>
      <c r="U79" s="9">
        <v>1</v>
      </c>
      <c r="V79" s="9">
        <v>1</v>
      </c>
      <c r="W79" s="9">
        <v>0</v>
      </c>
      <c r="X79" s="9">
        <v>0</v>
      </c>
      <c r="Y79" s="9">
        <v>1</v>
      </c>
      <c r="Z79" s="9">
        <v>0</v>
      </c>
      <c r="AA79" s="9">
        <v>0</v>
      </c>
      <c r="AB79" s="9">
        <v>1</v>
      </c>
      <c r="AC79" s="9">
        <v>1</v>
      </c>
      <c r="AD79" s="9">
        <v>0</v>
      </c>
      <c r="AE79" s="9">
        <v>0</v>
      </c>
      <c r="AF79" s="9">
        <v>0</v>
      </c>
      <c r="AG79" s="9">
        <v>1</v>
      </c>
      <c r="AH79" s="9">
        <v>1</v>
      </c>
      <c r="AI79" s="9">
        <v>1</v>
      </c>
      <c r="AJ79" s="9">
        <v>0</v>
      </c>
      <c r="AK79" s="9">
        <v>3</v>
      </c>
      <c r="AL79" s="9">
        <v>1</v>
      </c>
      <c r="AM79" s="9">
        <v>1</v>
      </c>
      <c r="AN79" s="9">
        <v>0</v>
      </c>
      <c r="AO79" s="9">
        <v>1</v>
      </c>
      <c r="AP79" s="9">
        <v>0</v>
      </c>
      <c r="AQ79" s="9">
        <v>2</v>
      </c>
      <c r="AR79" s="9">
        <v>2</v>
      </c>
      <c r="AS79" s="9">
        <v>0</v>
      </c>
      <c r="AT79" s="9">
        <v>3</v>
      </c>
      <c r="AU79" s="9">
        <v>0</v>
      </c>
      <c r="AV79" s="9">
        <v>1</v>
      </c>
      <c r="AW79" s="9">
        <v>0</v>
      </c>
      <c r="AX79" s="9">
        <v>2</v>
      </c>
      <c r="AY79" s="9">
        <v>0</v>
      </c>
      <c r="AZ79" s="9">
        <v>0</v>
      </c>
      <c r="BA79" s="9">
        <v>2</v>
      </c>
      <c r="BB79" s="9">
        <v>0.5</v>
      </c>
      <c r="BC79" s="9">
        <v>2</v>
      </c>
      <c r="BD79" s="9">
        <v>0</v>
      </c>
      <c r="BE79" s="9">
        <v>0</v>
      </c>
      <c r="BF79" s="9">
        <v>0.5</v>
      </c>
      <c r="BG79" s="9">
        <v>1.5</v>
      </c>
      <c r="BH79" s="9">
        <v>0</v>
      </c>
      <c r="BI79" s="9">
        <v>0</v>
      </c>
      <c r="BJ79" s="9">
        <v>0.5</v>
      </c>
      <c r="BK79" s="9">
        <v>1</v>
      </c>
      <c r="BL79" s="11">
        <f t="shared" si="12"/>
        <v>36</v>
      </c>
      <c r="BM79" s="14">
        <f>BL79:BL80/1.28</f>
        <v>28.125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4</v>
      </c>
      <c r="BV79" s="9">
        <v>0</v>
      </c>
      <c r="BW79" s="9">
        <v>2</v>
      </c>
      <c r="BX79" s="9">
        <v>8</v>
      </c>
      <c r="BY79" s="9">
        <v>5</v>
      </c>
      <c r="BZ79" s="9">
        <v>0</v>
      </c>
      <c r="CA79" s="9">
        <v>0</v>
      </c>
      <c r="CB79" s="9">
        <v>0</v>
      </c>
      <c r="CC79" s="9">
        <v>0</v>
      </c>
      <c r="CD79" s="9">
        <v>2</v>
      </c>
      <c r="CE79" s="9">
        <v>0</v>
      </c>
      <c r="CF79" s="11">
        <f t="shared" si="13"/>
        <v>21</v>
      </c>
      <c r="CG79" s="14">
        <f>CF79:CF80/1.5</f>
        <v>14</v>
      </c>
      <c r="CH79" s="14">
        <f t="shared" si="14"/>
        <v>21.0625</v>
      </c>
    </row>
    <row r="80" spans="1:86" ht="63">
      <c r="A80" s="9">
        <v>74</v>
      </c>
      <c r="B80" s="17" t="s">
        <v>217</v>
      </c>
      <c r="C80" s="15" t="s">
        <v>277</v>
      </c>
      <c r="D80" s="9">
        <v>0</v>
      </c>
      <c r="E80" s="9">
        <v>0</v>
      </c>
      <c r="F80" s="9">
        <v>0</v>
      </c>
      <c r="G80" s="9">
        <v>1</v>
      </c>
      <c r="H80" s="9">
        <v>0</v>
      </c>
      <c r="I80" s="9">
        <v>1</v>
      </c>
      <c r="J80" s="9">
        <v>1</v>
      </c>
      <c r="K80" s="9">
        <v>0</v>
      </c>
      <c r="L80" s="9">
        <v>1</v>
      </c>
      <c r="M80" s="9">
        <v>0</v>
      </c>
      <c r="N80" s="9">
        <v>0</v>
      </c>
      <c r="O80" s="9">
        <v>1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1</v>
      </c>
      <c r="V80" s="9">
        <v>1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1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2</v>
      </c>
      <c r="AJ80" s="9">
        <v>1</v>
      </c>
      <c r="AK80" s="9">
        <v>2</v>
      </c>
      <c r="AL80" s="9">
        <v>0</v>
      </c>
      <c r="AM80" s="9">
        <v>1</v>
      </c>
      <c r="AN80" s="9">
        <v>0</v>
      </c>
      <c r="AO80" s="9">
        <v>3</v>
      </c>
      <c r="AP80" s="9">
        <v>0</v>
      </c>
      <c r="AQ80" s="9">
        <v>3</v>
      </c>
      <c r="AR80" s="9">
        <v>2</v>
      </c>
      <c r="AS80" s="9">
        <v>0</v>
      </c>
      <c r="AT80" s="9">
        <v>1</v>
      </c>
      <c r="AU80" s="9">
        <v>1</v>
      </c>
      <c r="AV80" s="9">
        <v>0</v>
      </c>
      <c r="AW80" s="9">
        <v>1</v>
      </c>
      <c r="AX80" s="9">
        <v>0</v>
      </c>
      <c r="AY80" s="9">
        <v>1</v>
      </c>
      <c r="AZ80" s="9">
        <v>0</v>
      </c>
      <c r="BA80" s="9">
        <v>0</v>
      </c>
      <c r="BB80" s="9">
        <v>1</v>
      </c>
      <c r="BC80" s="9">
        <v>0.5</v>
      </c>
      <c r="BD80" s="9">
        <v>0.5</v>
      </c>
      <c r="BE80" s="9">
        <v>0.5</v>
      </c>
      <c r="BF80" s="9">
        <v>2</v>
      </c>
      <c r="BG80" s="9">
        <v>0</v>
      </c>
      <c r="BH80" s="9">
        <v>1</v>
      </c>
      <c r="BI80" s="9">
        <v>0.5</v>
      </c>
      <c r="BJ80" s="9">
        <v>0</v>
      </c>
      <c r="BK80" s="9">
        <v>1</v>
      </c>
      <c r="BL80" s="11">
        <f t="shared" si="12"/>
        <v>34</v>
      </c>
      <c r="BM80" s="14">
        <f>BL80:BL85/1.28</f>
        <v>26.5625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2</v>
      </c>
      <c r="BU80" s="9">
        <v>2</v>
      </c>
      <c r="BV80" s="9">
        <v>2</v>
      </c>
      <c r="BW80" s="9">
        <v>0</v>
      </c>
      <c r="BX80" s="9">
        <v>0</v>
      </c>
      <c r="BY80" s="9">
        <v>4</v>
      </c>
      <c r="BZ80" s="9">
        <v>6</v>
      </c>
      <c r="CA80" s="9">
        <v>4</v>
      </c>
      <c r="CB80" s="9">
        <v>1.5</v>
      </c>
      <c r="CC80" s="9">
        <v>0</v>
      </c>
      <c r="CD80" s="9">
        <v>0</v>
      </c>
      <c r="CE80" s="9">
        <v>0</v>
      </c>
      <c r="CF80" s="11">
        <f t="shared" si="13"/>
        <v>21.5</v>
      </c>
      <c r="CG80" s="14">
        <f>CF80:CF85/1.5</f>
        <v>14.333333333333334</v>
      </c>
      <c r="CH80" s="14">
        <f t="shared" si="14"/>
        <v>20.447916666666668</v>
      </c>
    </row>
    <row r="81" spans="1:86" ht="94.5">
      <c r="A81" s="9">
        <v>75</v>
      </c>
      <c r="B81" s="17" t="s">
        <v>185</v>
      </c>
      <c r="C81" s="15" t="s">
        <v>235</v>
      </c>
      <c r="D81" s="9">
        <v>0</v>
      </c>
      <c r="E81" s="9">
        <v>0</v>
      </c>
      <c r="F81" s="9">
        <v>1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1</v>
      </c>
      <c r="N81" s="9">
        <v>0</v>
      </c>
      <c r="O81" s="9">
        <v>0</v>
      </c>
      <c r="P81" s="9">
        <v>0</v>
      </c>
      <c r="Q81" s="9">
        <v>1</v>
      </c>
      <c r="R81" s="9">
        <v>0</v>
      </c>
      <c r="S81" s="9">
        <v>0</v>
      </c>
      <c r="T81" s="9">
        <v>0</v>
      </c>
      <c r="U81" s="9">
        <v>1</v>
      </c>
      <c r="V81" s="9">
        <v>0</v>
      </c>
      <c r="W81" s="9">
        <v>0</v>
      </c>
      <c r="X81" s="9">
        <v>1</v>
      </c>
      <c r="Y81" s="9">
        <v>1</v>
      </c>
      <c r="Z81" s="9">
        <v>0</v>
      </c>
      <c r="AA81" s="9">
        <v>0</v>
      </c>
      <c r="AB81" s="9">
        <v>1</v>
      </c>
      <c r="AC81" s="9">
        <v>0</v>
      </c>
      <c r="AD81" s="9">
        <v>0</v>
      </c>
      <c r="AE81" s="9">
        <v>0</v>
      </c>
      <c r="AF81" s="9">
        <v>1</v>
      </c>
      <c r="AG81" s="9">
        <v>0</v>
      </c>
      <c r="AH81" s="9">
        <v>1</v>
      </c>
      <c r="AI81" s="9">
        <v>2</v>
      </c>
      <c r="AJ81" s="9">
        <v>1</v>
      </c>
      <c r="AK81" s="9">
        <v>0</v>
      </c>
      <c r="AL81" s="9">
        <v>1</v>
      </c>
      <c r="AM81" s="9">
        <v>0</v>
      </c>
      <c r="AN81" s="9">
        <v>0</v>
      </c>
      <c r="AO81" s="9">
        <v>0</v>
      </c>
      <c r="AP81" s="9">
        <v>2</v>
      </c>
      <c r="AQ81" s="9">
        <v>0</v>
      </c>
      <c r="AR81" s="9">
        <v>0</v>
      </c>
      <c r="AS81" s="9">
        <v>0</v>
      </c>
      <c r="AT81" s="9">
        <v>2</v>
      </c>
      <c r="AU81" s="9">
        <v>0</v>
      </c>
      <c r="AV81" s="9">
        <v>2</v>
      </c>
      <c r="AW81" s="9">
        <v>0</v>
      </c>
      <c r="AX81" s="9">
        <v>0</v>
      </c>
      <c r="AY81" s="9">
        <v>2</v>
      </c>
      <c r="AZ81" s="9">
        <v>0</v>
      </c>
      <c r="BA81" s="9">
        <v>3</v>
      </c>
      <c r="BB81" s="9">
        <v>1</v>
      </c>
      <c r="BC81" s="9">
        <v>0</v>
      </c>
      <c r="BD81" s="9">
        <v>0</v>
      </c>
      <c r="BE81" s="9">
        <v>0.5</v>
      </c>
      <c r="BF81" s="9">
        <v>0.5</v>
      </c>
      <c r="BG81" s="9">
        <v>2</v>
      </c>
      <c r="BH81" s="9">
        <v>0.5</v>
      </c>
      <c r="BI81" s="9">
        <v>0.5</v>
      </c>
      <c r="BJ81" s="9">
        <v>0.5</v>
      </c>
      <c r="BK81" s="9">
        <v>0.5</v>
      </c>
      <c r="BL81" s="11">
        <f t="shared" si="12"/>
        <v>31</v>
      </c>
      <c r="BM81" s="14">
        <f>BL81:BL86/1.28</f>
        <v>24.21875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3</v>
      </c>
      <c r="BV81" s="9">
        <v>0</v>
      </c>
      <c r="BW81" s="9">
        <v>2</v>
      </c>
      <c r="BX81" s="9">
        <v>0</v>
      </c>
      <c r="BY81" s="9">
        <v>5</v>
      </c>
      <c r="BZ81" s="9">
        <v>0</v>
      </c>
      <c r="CA81" s="9">
        <v>0</v>
      </c>
      <c r="CB81" s="9">
        <v>0</v>
      </c>
      <c r="CC81" s="9">
        <v>4</v>
      </c>
      <c r="CD81" s="9">
        <v>0</v>
      </c>
      <c r="CE81" s="9">
        <v>0</v>
      </c>
      <c r="CF81" s="11">
        <f t="shared" si="13"/>
        <v>14</v>
      </c>
      <c r="CG81" s="14">
        <f>CF81:CF86/1.5</f>
        <v>9.3333333333333339</v>
      </c>
      <c r="CH81" s="14">
        <f t="shared" si="14"/>
        <v>16.776041666666668</v>
      </c>
    </row>
    <row r="82" spans="1:86" ht="63">
      <c r="A82" s="9">
        <v>76</v>
      </c>
      <c r="B82" s="17" t="s">
        <v>220</v>
      </c>
      <c r="C82" s="15" t="s">
        <v>278</v>
      </c>
      <c r="D82" s="9">
        <v>0</v>
      </c>
      <c r="E82" s="9">
        <v>0</v>
      </c>
      <c r="F82" s="9">
        <v>0</v>
      </c>
      <c r="G82" s="9">
        <v>1</v>
      </c>
      <c r="H82" s="9">
        <v>0</v>
      </c>
      <c r="I82" s="9">
        <v>0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1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1</v>
      </c>
      <c r="V82" s="9">
        <v>1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1</v>
      </c>
      <c r="AC82" s="9">
        <v>0</v>
      </c>
      <c r="AD82" s="9">
        <v>0</v>
      </c>
      <c r="AE82" s="9">
        <v>0</v>
      </c>
      <c r="AF82" s="9">
        <v>1</v>
      </c>
      <c r="AG82" s="9">
        <v>0</v>
      </c>
      <c r="AH82" s="9">
        <v>0</v>
      </c>
      <c r="AI82" s="9">
        <v>3</v>
      </c>
      <c r="AJ82" s="9">
        <v>0</v>
      </c>
      <c r="AK82" s="9">
        <v>0</v>
      </c>
      <c r="AL82" s="9">
        <v>0</v>
      </c>
      <c r="AM82" s="9">
        <v>1</v>
      </c>
      <c r="AN82" s="9">
        <v>1</v>
      </c>
      <c r="AO82" s="9">
        <v>2</v>
      </c>
      <c r="AP82" s="9">
        <v>1</v>
      </c>
      <c r="AQ82" s="9">
        <v>3</v>
      </c>
      <c r="AR82" s="9">
        <v>2</v>
      </c>
      <c r="AS82" s="9">
        <v>0</v>
      </c>
      <c r="AT82" s="9">
        <v>2</v>
      </c>
      <c r="AU82" s="9">
        <v>0</v>
      </c>
      <c r="AV82" s="9">
        <v>2</v>
      </c>
      <c r="AW82" s="9">
        <v>1</v>
      </c>
      <c r="AX82" s="9">
        <v>1</v>
      </c>
      <c r="AY82" s="9">
        <v>1</v>
      </c>
      <c r="AZ82" s="9">
        <v>2</v>
      </c>
      <c r="BA82" s="9">
        <v>3</v>
      </c>
      <c r="BB82" s="9">
        <v>0</v>
      </c>
      <c r="BC82" s="9">
        <v>2.5</v>
      </c>
      <c r="BD82" s="9">
        <v>1</v>
      </c>
      <c r="BE82" s="9">
        <v>0.5</v>
      </c>
      <c r="BF82" s="9">
        <v>2</v>
      </c>
      <c r="BG82" s="9">
        <v>2</v>
      </c>
      <c r="BH82" s="9">
        <v>1</v>
      </c>
      <c r="BI82" s="9">
        <v>0.5</v>
      </c>
      <c r="BJ82" s="9">
        <v>0</v>
      </c>
      <c r="BK82" s="9">
        <v>1</v>
      </c>
      <c r="BL82" s="11">
        <f t="shared" si="12"/>
        <v>42.5</v>
      </c>
      <c r="BM82" s="14">
        <f>BL82:BL84/1.28</f>
        <v>33.203125</v>
      </c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1">
        <f t="shared" si="13"/>
        <v>0</v>
      </c>
      <c r="CG82" s="14">
        <f>CF82:CF84/1.5</f>
        <v>0</v>
      </c>
      <c r="CH82" s="14">
        <f t="shared" si="14"/>
        <v>16.6015625</v>
      </c>
    </row>
    <row r="83" spans="1:86" ht="63">
      <c r="A83" s="9">
        <v>77</v>
      </c>
      <c r="B83" s="17" t="s">
        <v>144</v>
      </c>
      <c r="C83" s="15" t="s">
        <v>247</v>
      </c>
      <c r="D83" s="9">
        <v>0</v>
      </c>
      <c r="E83" s="9">
        <v>0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1</v>
      </c>
      <c r="Z83" s="9">
        <v>0</v>
      </c>
      <c r="AA83" s="9">
        <v>1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2</v>
      </c>
      <c r="AJ83" s="9">
        <v>1</v>
      </c>
      <c r="AK83" s="9">
        <v>3</v>
      </c>
      <c r="AL83" s="9">
        <v>0</v>
      </c>
      <c r="AM83" s="9">
        <v>2</v>
      </c>
      <c r="AN83" s="9">
        <v>1</v>
      </c>
      <c r="AO83" s="9">
        <v>1</v>
      </c>
      <c r="AP83" s="9">
        <v>1</v>
      </c>
      <c r="AQ83" s="9">
        <v>2</v>
      </c>
      <c r="AR83" s="9">
        <v>0</v>
      </c>
      <c r="AS83" s="9">
        <v>2</v>
      </c>
      <c r="AT83" s="9">
        <v>0</v>
      </c>
      <c r="AU83" s="9">
        <v>0</v>
      </c>
      <c r="AV83" s="9">
        <v>1</v>
      </c>
      <c r="AW83" s="9">
        <v>0</v>
      </c>
      <c r="AX83" s="9">
        <v>1</v>
      </c>
      <c r="AY83" s="9">
        <v>2</v>
      </c>
      <c r="AZ83" s="9">
        <v>2</v>
      </c>
      <c r="BA83" s="9">
        <v>3</v>
      </c>
      <c r="BB83" s="9">
        <v>1</v>
      </c>
      <c r="BC83" s="9">
        <v>2</v>
      </c>
      <c r="BD83" s="9">
        <v>1</v>
      </c>
      <c r="BE83" s="9">
        <v>1.5</v>
      </c>
      <c r="BF83" s="9">
        <v>0</v>
      </c>
      <c r="BG83" s="9">
        <v>0.5</v>
      </c>
      <c r="BH83" s="9">
        <v>0.5</v>
      </c>
      <c r="BI83" s="9">
        <v>1.5</v>
      </c>
      <c r="BJ83" s="9">
        <v>0</v>
      </c>
      <c r="BK83" s="9">
        <v>1</v>
      </c>
      <c r="BL83" s="11">
        <f t="shared" si="12"/>
        <v>38</v>
      </c>
      <c r="BM83" s="14">
        <f>BL83:BL86/1.28</f>
        <v>29.6875</v>
      </c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1">
        <f t="shared" si="13"/>
        <v>0</v>
      </c>
      <c r="CG83" s="14">
        <f>CF83:CF86/1.5</f>
        <v>0</v>
      </c>
      <c r="CH83" s="14">
        <f t="shared" si="14"/>
        <v>14.84375</v>
      </c>
    </row>
    <row r="84" spans="1:86" ht="63">
      <c r="A84" s="9">
        <v>78</v>
      </c>
      <c r="B84" s="17" t="s">
        <v>201</v>
      </c>
      <c r="C84" s="15" t="s">
        <v>266</v>
      </c>
      <c r="D84" s="9">
        <v>1</v>
      </c>
      <c r="E84" s="9">
        <v>0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1</v>
      </c>
      <c r="W84" s="9">
        <v>1</v>
      </c>
      <c r="X84" s="9">
        <v>0</v>
      </c>
      <c r="Y84" s="9">
        <v>0</v>
      </c>
      <c r="Z84" s="9">
        <v>0</v>
      </c>
      <c r="AA84" s="9">
        <v>0</v>
      </c>
      <c r="AB84" s="9">
        <v>1</v>
      </c>
      <c r="AC84" s="9">
        <v>0</v>
      </c>
      <c r="AD84" s="9">
        <v>0</v>
      </c>
      <c r="AE84" s="9">
        <v>1</v>
      </c>
      <c r="AF84" s="9">
        <v>0</v>
      </c>
      <c r="AG84" s="9">
        <v>0</v>
      </c>
      <c r="AH84" s="9">
        <v>1</v>
      </c>
      <c r="AI84" s="9">
        <v>2</v>
      </c>
      <c r="AJ84" s="9">
        <v>0</v>
      </c>
      <c r="AK84" s="9">
        <v>1</v>
      </c>
      <c r="AL84" s="9">
        <v>0</v>
      </c>
      <c r="AM84" s="9">
        <v>1</v>
      </c>
      <c r="AN84" s="9">
        <v>1</v>
      </c>
      <c r="AO84" s="9">
        <v>0</v>
      </c>
      <c r="AP84" s="9">
        <v>1</v>
      </c>
      <c r="AQ84" s="9">
        <v>1</v>
      </c>
      <c r="AR84" s="9">
        <v>1</v>
      </c>
      <c r="AS84" s="9">
        <v>2</v>
      </c>
      <c r="AT84" s="9">
        <v>1</v>
      </c>
      <c r="AU84" s="9">
        <v>2</v>
      </c>
      <c r="AV84" s="9">
        <v>2</v>
      </c>
      <c r="AW84" s="9">
        <v>0</v>
      </c>
      <c r="AX84" s="9">
        <v>1</v>
      </c>
      <c r="AY84" s="9">
        <v>1</v>
      </c>
      <c r="AZ84" s="9">
        <v>2</v>
      </c>
      <c r="BA84" s="9">
        <v>2</v>
      </c>
      <c r="BB84" s="9">
        <v>1.5</v>
      </c>
      <c r="BC84" s="9">
        <v>0</v>
      </c>
      <c r="BD84" s="9">
        <v>2</v>
      </c>
      <c r="BE84" s="9">
        <v>0.5</v>
      </c>
      <c r="BF84" s="9">
        <v>0.5</v>
      </c>
      <c r="BG84" s="9">
        <v>0.5</v>
      </c>
      <c r="BH84" s="9">
        <v>0.5</v>
      </c>
      <c r="BI84" s="9">
        <v>0</v>
      </c>
      <c r="BJ84" s="9">
        <v>1</v>
      </c>
      <c r="BK84" s="9">
        <v>1</v>
      </c>
      <c r="BL84" s="11">
        <f t="shared" si="12"/>
        <v>35.5</v>
      </c>
      <c r="BM84" s="14">
        <f>BL84:BL86/1.28</f>
        <v>27.734375</v>
      </c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1">
        <f t="shared" si="13"/>
        <v>0</v>
      </c>
      <c r="CG84" s="14">
        <f>CF84:CF86/1.5</f>
        <v>0</v>
      </c>
      <c r="CH84" s="14">
        <f t="shared" si="14"/>
        <v>13.8671875</v>
      </c>
    </row>
    <row r="85" spans="1:86" ht="63">
      <c r="A85" s="9">
        <v>79</v>
      </c>
      <c r="B85" s="17" t="s">
        <v>197</v>
      </c>
      <c r="C85" s="17" t="s">
        <v>246</v>
      </c>
      <c r="D85" s="9">
        <v>0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1</v>
      </c>
      <c r="X85" s="9">
        <v>1</v>
      </c>
      <c r="Y85" s="9">
        <v>1</v>
      </c>
      <c r="Z85" s="9">
        <v>0</v>
      </c>
      <c r="AA85" s="9">
        <v>0</v>
      </c>
      <c r="AB85" s="9">
        <v>1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1</v>
      </c>
      <c r="AJ85" s="9">
        <v>2</v>
      </c>
      <c r="AK85" s="9">
        <v>0</v>
      </c>
      <c r="AL85" s="9">
        <v>1</v>
      </c>
      <c r="AM85" s="9">
        <v>1</v>
      </c>
      <c r="AN85" s="9">
        <v>0</v>
      </c>
      <c r="AO85" s="9">
        <v>0</v>
      </c>
      <c r="AP85" s="9">
        <v>2</v>
      </c>
      <c r="AQ85" s="9">
        <v>3</v>
      </c>
      <c r="AR85" s="9">
        <v>1</v>
      </c>
      <c r="AS85" s="9">
        <v>0</v>
      </c>
      <c r="AT85" s="9">
        <v>1</v>
      </c>
      <c r="AU85" s="9">
        <v>1</v>
      </c>
      <c r="AV85" s="9">
        <v>0</v>
      </c>
      <c r="AW85" s="9">
        <v>2</v>
      </c>
      <c r="AX85" s="9">
        <v>2</v>
      </c>
      <c r="AY85" s="9">
        <v>1</v>
      </c>
      <c r="AZ85" s="9">
        <v>1</v>
      </c>
      <c r="BA85" s="9">
        <v>3</v>
      </c>
      <c r="BB85" s="9">
        <v>1.5</v>
      </c>
      <c r="BC85" s="9">
        <v>0</v>
      </c>
      <c r="BD85" s="9">
        <v>2</v>
      </c>
      <c r="BE85" s="9">
        <v>0</v>
      </c>
      <c r="BF85" s="9">
        <v>0</v>
      </c>
      <c r="BG85" s="9">
        <v>1</v>
      </c>
      <c r="BH85" s="9">
        <v>0</v>
      </c>
      <c r="BI85" s="9">
        <v>1</v>
      </c>
      <c r="BJ85" s="9">
        <v>0</v>
      </c>
      <c r="BK85" s="9">
        <v>0.5</v>
      </c>
      <c r="BL85" s="11">
        <f t="shared" si="12"/>
        <v>34</v>
      </c>
      <c r="BM85" s="14">
        <f>BL85:BL86/1.28</f>
        <v>26.5625</v>
      </c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1">
        <f t="shared" si="13"/>
        <v>0</v>
      </c>
      <c r="CG85" s="14">
        <f>CF85:CF86/1.5</f>
        <v>0</v>
      </c>
      <c r="CH85" s="14">
        <f t="shared" si="14"/>
        <v>13.28125</v>
      </c>
    </row>
    <row r="86" spans="1:86" ht="63">
      <c r="A86" s="9">
        <v>80</v>
      </c>
      <c r="B86" s="17" t="s">
        <v>211</v>
      </c>
      <c r="C86" s="17" t="s">
        <v>246</v>
      </c>
      <c r="D86" s="9">
        <v>1</v>
      </c>
      <c r="E86" s="9">
        <v>0</v>
      </c>
      <c r="F86" s="9">
        <v>0</v>
      </c>
      <c r="G86" s="9">
        <v>1</v>
      </c>
      <c r="H86" s="9">
        <v>0</v>
      </c>
      <c r="I86" s="9">
        <v>1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1</v>
      </c>
      <c r="P86" s="9">
        <v>0</v>
      </c>
      <c r="Q86" s="9">
        <v>1</v>
      </c>
      <c r="R86" s="9">
        <v>0</v>
      </c>
      <c r="S86" s="9">
        <v>1</v>
      </c>
      <c r="T86" s="9">
        <v>0</v>
      </c>
      <c r="U86" s="9">
        <v>1</v>
      </c>
      <c r="V86" s="9">
        <v>0</v>
      </c>
      <c r="W86" s="9">
        <v>0</v>
      </c>
      <c r="X86" s="9">
        <v>0</v>
      </c>
      <c r="Y86" s="9">
        <v>1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1</v>
      </c>
      <c r="AH86" s="9">
        <v>1</v>
      </c>
      <c r="AI86" s="9">
        <v>2</v>
      </c>
      <c r="AJ86" s="9">
        <v>1</v>
      </c>
      <c r="AK86" s="9">
        <v>2</v>
      </c>
      <c r="AL86" s="9">
        <v>1</v>
      </c>
      <c r="AM86" s="9">
        <v>1</v>
      </c>
      <c r="AN86" s="9">
        <v>0</v>
      </c>
      <c r="AO86" s="9">
        <v>1</v>
      </c>
      <c r="AP86" s="9">
        <v>1</v>
      </c>
      <c r="AQ86" s="9">
        <v>0</v>
      </c>
      <c r="AR86" s="9">
        <v>0</v>
      </c>
      <c r="AS86" s="9">
        <v>2</v>
      </c>
      <c r="AT86" s="9">
        <v>0</v>
      </c>
      <c r="AU86" s="9">
        <v>0</v>
      </c>
      <c r="AV86" s="9">
        <v>0</v>
      </c>
      <c r="AW86" s="9">
        <v>1</v>
      </c>
      <c r="AX86" s="9">
        <v>0</v>
      </c>
      <c r="AY86" s="9">
        <v>1</v>
      </c>
      <c r="AZ86" s="9">
        <v>1</v>
      </c>
      <c r="BA86" s="9">
        <v>1</v>
      </c>
      <c r="BB86" s="9">
        <v>0</v>
      </c>
      <c r="BC86" s="9">
        <v>0</v>
      </c>
      <c r="BD86" s="9">
        <v>1</v>
      </c>
      <c r="BE86" s="9">
        <v>0</v>
      </c>
      <c r="BF86" s="9">
        <v>1</v>
      </c>
      <c r="BG86" s="9">
        <v>2</v>
      </c>
      <c r="BH86" s="9">
        <v>0</v>
      </c>
      <c r="BI86" s="9">
        <v>0</v>
      </c>
      <c r="BJ86" s="9">
        <v>0.5</v>
      </c>
      <c r="BK86" s="9">
        <v>1</v>
      </c>
      <c r="BL86" s="11">
        <f t="shared" si="12"/>
        <v>31.5</v>
      </c>
      <c r="BM86" s="14">
        <f>BL86:BL86/1.28</f>
        <v>24.609375</v>
      </c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1">
        <f t="shared" si="13"/>
        <v>0</v>
      </c>
      <c r="CG86" s="14">
        <f>CF86:CF86/1.5</f>
        <v>0</v>
      </c>
      <c r="CH86" s="14">
        <f t="shared" si="14"/>
        <v>12.3046875</v>
      </c>
    </row>
  </sheetData>
  <mergeCells count="19">
    <mergeCell ref="A6:C6"/>
    <mergeCell ref="CH1:CH5"/>
    <mergeCell ref="D4:AG4"/>
    <mergeCell ref="AH4:BA4"/>
    <mergeCell ref="BB4:BK4"/>
    <mergeCell ref="CF1:CF5"/>
    <mergeCell ref="BM2:BM5"/>
    <mergeCell ref="BN2:CE3"/>
    <mergeCell ref="BN4:BS4"/>
    <mergeCell ref="BZ4:CE4"/>
    <mergeCell ref="BT4:BY4"/>
    <mergeCell ref="A1:CE1"/>
    <mergeCell ref="A2:A5"/>
    <mergeCell ref="B2:B5"/>
    <mergeCell ref="D2:BK2"/>
    <mergeCell ref="BL2:BL5"/>
    <mergeCell ref="D3:BK3"/>
    <mergeCell ref="CG1:CG5"/>
    <mergeCell ref="C2:C5"/>
  </mergeCells>
  <pageMargins left="0.25" right="0.25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2024-01-31T16:02:53Z</dcterms:modified>
</cp:coreProperties>
</file>